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elus\Documents\perso\Annick\ATD\"/>
    </mc:Choice>
  </mc:AlternateContent>
  <xr:revisionPtr revIDLastSave="0" documentId="8_{5B56CE09-24CB-4E1F-9A94-C2D28040B749}" xr6:coauthVersionLast="36" xr6:coauthVersionMax="36" xr10:uidLastSave="{00000000-0000-0000-0000-000000000000}"/>
  <bookViews>
    <workbookView xWindow="0" yWindow="0" windowWidth="20490" windowHeight="8340" tabRatio="428" activeTab="1" xr2:uid="{00000000-000D-0000-FFFF-FFFF00000000}"/>
  </bookViews>
  <sheets>
    <sheet name="RECAP" sheetId="7" r:id="rId1"/>
    <sheet name="BPU" sheetId="3" r:id="rId2"/>
    <sheet name="BCT1" sheetId="1" r:id="rId3"/>
    <sheet name="BCT2" sheetId="4" r:id="rId4"/>
    <sheet name="BCT3" sheetId="5" r:id="rId5"/>
  </sheets>
  <definedNames>
    <definedName name="_xlnm._FilterDatabase" localSheetId="2" hidden="1">'BCT1'!$A$5:$F$224</definedName>
    <definedName name="_xlnm.Print_Titles" localSheetId="2">'BCT1'!$1:$7</definedName>
    <definedName name="_xlnm.Print_Area" localSheetId="2">'BCT1'!$A$1:$F$227</definedName>
    <definedName name="_xlnm.Print_Area" localSheetId="1">BPU!$A$1:$C$507</definedName>
    <definedName name="_xlnm.Print_Area" localSheetId="0">RECAP!$B$2:$D$20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5" l="1"/>
  <c r="F10" i="5" s="1"/>
  <c r="D11" i="5"/>
  <c r="D12" i="5"/>
  <c r="F12" i="5" s="1"/>
  <c r="D14" i="5"/>
  <c r="D15" i="5"/>
  <c r="F15" i="5" s="1"/>
  <c r="D16" i="5"/>
  <c r="D17" i="5"/>
  <c r="D18" i="5"/>
  <c r="D19" i="5"/>
  <c r="D20" i="5"/>
  <c r="D22" i="5"/>
  <c r="D23" i="5"/>
  <c r="D24" i="5"/>
  <c r="D25" i="5"/>
  <c r="F25" i="5" s="1"/>
  <c r="D26" i="5"/>
  <c r="D27" i="5"/>
  <c r="D28" i="5"/>
  <c r="D29" i="5"/>
  <c r="D30" i="5"/>
  <c r="D31" i="5"/>
  <c r="D33" i="5"/>
  <c r="D34" i="5"/>
  <c r="D35" i="5"/>
  <c r="D36" i="5"/>
  <c r="D37" i="5"/>
  <c r="D38" i="5"/>
  <c r="D40" i="5"/>
  <c r="D41" i="5"/>
  <c r="F41" i="5" s="1"/>
  <c r="D42" i="5"/>
  <c r="F42" i="5" s="1"/>
  <c r="D43" i="5"/>
  <c r="D44" i="5"/>
  <c r="D45" i="5"/>
  <c r="F45" i="5" s="1"/>
  <c r="D46" i="5"/>
  <c r="D47" i="5"/>
  <c r="D48" i="5"/>
  <c r="F48" i="5" s="1"/>
  <c r="D50" i="5"/>
  <c r="D51" i="5"/>
  <c r="D52" i="5"/>
  <c r="F52" i="5" s="1"/>
  <c r="D53" i="5"/>
  <c r="D54" i="5"/>
  <c r="D55" i="5"/>
  <c r="F55" i="5" s="1"/>
  <c r="D56" i="5"/>
  <c r="D59" i="5"/>
  <c r="D60" i="5"/>
  <c r="D61" i="5"/>
  <c r="D62" i="5"/>
  <c r="D64" i="5"/>
  <c r="D65" i="5"/>
  <c r="D67" i="5"/>
  <c r="D68" i="5"/>
  <c r="D69" i="5"/>
  <c r="D71" i="5"/>
  <c r="D72" i="5"/>
  <c r="D73" i="5"/>
  <c r="D74" i="5"/>
  <c r="D76" i="5"/>
  <c r="D77" i="5"/>
  <c r="D78" i="5"/>
  <c r="D79" i="5"/>
  <c r="D81" i="5"/>
  <c r="D82" i="5"/>
  <c r="D84" i="5"/>
  <c r="D85" i="5"/>
  <c r="D87" i="5"/>
  <c r="D88" i="5"/>
  <c r="D89" i="5"/>
  <c r="D90" i="5"/>
  <c r="D91" i="5"/>
  <c r="D92" i="5"/>
  <c r="D93" i="5"/>
  <c r="D95" i="5"/>
  <c r="D96" i="5"/>
  <c r="D97" i="5"/>
  <c r="D98" i="5"/>
  <c r="D99" i="5"/>
  <c r="D100" i="5"/>
  <c r="D101" i="5"/>
  <c r="D103" i="5"/>
  <c r="D104" i="5"/>
  <c r="D105" i="5"/>
  <c r="D106" i="5"/>
  <c r="D107" i="5"/>
  <c r="D108" i="5"/>
  <c r="D109" i="5"/>
  <c r="D110" i="5"/>
  <c r="D111" i="5"/>
  <c r="D112" i="5"/>
  <c r="D113" i="5"/>
  <c r="D114" i="5"/>
  <c r="D115" i="5"/>
  <c r="D116" i="5"/>
  <c r="D118" i="5"/>
  <c r="D119" i="5"/>
  <c r="D120" i="5"/>
  <c r="D121" i="5"/>
  <c r="D122" i="5"/>
  <c r="D123" i="5"/>
  <c r="D125" i="5"/>
  <c r="D126" i="5"/>
  <c r="D127" i="5"/>
  <c r="D128" i="5"/>
  <c r="D129" i="5"/>
  <c r="D130" i="5"/>
  <c r="D131" i="5"/>
  <c r="D132" i="5"/>
  <c r="D133" i="5"/>
  <c r="D136" i="5"/>
  <c r="D137" i="5"/>
  <c r="D138" i="5"/>
  <c r="D139" i="5"/>
  <c r="D140" i="5"/>
  <c r="D141" i="5"/>
  <c r="D142" i="5"/>
  <c r="D143" i="5"/>
  <c r="D144" i="5"/>
  <c r="D145" i="5"/>
  <c r="D146" i="5"/>
  <c r="D147" i="5"/>
  <c r="F147" i="5" s="1"/>
  <c r="D148" i="5"/>
  <c r="D150" i="5"/>
  <c r="D151" i="5"/>
  <c r="D152" i="5"/>
  <c r="D153" i="5"/>
  <c r="D154" i="5"/>
  <c r="D155" i="5"/>
  <c r="D156" i="5"/>
  <c r="D157" i="5"/>
  <c r="D158" i="5"/>
  <c r="D159" i="5"/>
  <c r="D160" i="5"/>
  <c r="D161" i="5"/>
  <c r="D162" i="5"/>
  <c r="D164" i="5"/>
  <c r="D165" i="5"/>
  <c r="D166" i="5"/>
  <c r="D167" i="5"/>
  <c r="D168" i="5"/>
  <c r="D169" i="5"/>
  <c r="D170" i="5"/>
  <c r="D171" i="5"/>
  <c r="D172" i="5"/>
  <c r="D173" i="5"/>
  <c r="D174" i="5"/>
  <c r="D175" i="5"/>
  <c r="D176" i="5"/>
  <c r="D178" i="5"/>
  <c r="D179" i="5"/>
  <c r="D180" i="5"/>
  <c r="D183" i="5"/>
  <c r="D184" i="5"/>
  <c r="D185" i="5"/>
  <c r="D186" i="5"/>
  <c r="D187" i="5"/>
  <c r="D189" i="5"/>
  <c r="D190" i="5"/>
  <c r="D191" i="5"/>
  <c r="D192" i="5"/>
  <c r="D193" i="5"/>
  <c r="D195" i="5"/>
  <c r="D196" i="5"/>
  <c r="D197" i="5"/>
  <c r="D198" i="5"/>
  <c r="D200" i="5"/>
  <c r="D201" i="5"/>
  <c r="D202" i="5"/>
  <c r="D203" i="5"/>
  <c r="D204" i="5"/>
  <c r="D205" i="5"/>
  <c r="D207" i="5"/>
  <c r="D208" i="5"/>
  <c r="D209" i="5"/>
  <c r="D210" i="5"/>
  <c r="D211" i="5"/>
  <c r="D213" i="5"/>
  <c r="F213" i="5" s="1"/>
  <c r="D214" i="5"/>
  <c r="F214" i="5" s="1"/>
  <c r="D10" i="1"/>
  <c r="F10" i="1" s="1"/>
  <c r="D11" i="1"/>
  <c r="F11" i="1" s="1"/>
  <c r="D12" i="1"/>
  <c r="F12" i="1" s="1"/>
  <c r="D14" i="1"/>
  <c r="D15" i="1"/>
  <c r="D16" i="1"/>
  <c r="D17" i="1"/>
  <c r="D18" i="1"/>
  <c r="D19" i="1"/>
  <c r="D20" i="1"/>
  <c r="D22" i="1"/>
  <c r="D23" i="1"/>
  <c r="D24" i="1"/>
  <c r="D25" i="1"/>
  <c r="D26" i="1"/>
  <c r="D27" i="1"/>
  <c r="D28" i="1"/>
  <c r="D29" i="1"/>
  <c r="D30" i="1"/>
  <c r="D31" i="1"/>
  <c r="D33" i="1"/>
  <c r="D34" i="1"/>
  <c r="D35" i="1"/>
  <c r="D36" i="1"/>
  <c r="D37" i="1"/>
  <c r="D38" i="1"/>
  <c r="D40" i="1"/>
  <c r="F40" i="1" s="1"/>
  <c r="D41" i="1"/>
  <c r="F41" i="1" s="1"/>
  <c r="D42" i="1"/>
  <c r="F42" i="1" s="1"/>
  <c r="D43" i="1"/>
  <c r="F43" i="1" s="1"/>
  <c r="D44" i="1"/>
  <c r="F44" i="1" s="1"/>
  <c r="D45" i="1"/>
  <c r="D46" i="1"/>
  <c r="D47" i="1"/>
  <c r="F47" i="1" s="1"/>
  <c r="D48" i="1"/>
  <c r="D50" i="1"/>
  <c r="F50" i="1" s="1"/>
  <c r="D51" i="1"/>
  <c r="D52" i="1"/>
  <c r="D53" i="1"/>
  <c r="D54" i="1"/>
  <c r="D55" i="1"/>
  <c r="D56" i="1"/>
  <c r="D59" i="1"/>
  <c r="D60" i="1"/>
  <c r="D61" i="1"/>
  <c r="D62" i="1"/>
  <c r="D64" i="1"/>
  <c r="D65" i="1"/>
  <c r="D67" i="1"/>
  <c r="D68" i="1"/>
  <c r="D69" i="1"/>
  <c r="D71" i="1"/>
  <c r="D72" i="1"/>
  <c r="D73" i="1"/>
  <c r="D74" i="1"/>
  <c r="D76" i="1"/>
  <c r="D77" i="1"/>
  <c r="D78" i="1"/>
  <c r="D79" i="1"/>
  <c r="D81" i="1"/>
  <c r="D82" i="1"/>
  <c r="D84" i="1"/>
  <c r="D85" i="1"/>
  <c r="D87" i="1"/>
  <c r="D88" i="1"/>
  <c r="D89" i="1"/>
  <c r="D90" i="1"/>
  <c r="D91" i="1"/>
  <c r="D92" i="1"/>
  <c r="D93" i="1"/>
  <c r="D95" i="1"/>
  <c r="D96" i="1"/>
  <c r="D97" i="1"/>
  <c r="D98" i="1"/>
  <c r="D99" i="1"/>
  <c r="D100" i="1"/>
  <c r="D101" i="1"/>
  <c r="D103" i="1"/>
  <c r="D104" i="1"/>
  <c r="D105" i="1"/>
  <c r="D106" i="1"/>
  <c r="D107" i="1"/>
  <c r="D108" i="1"/>
  <c r="D109" i="1"/>
  <c r="D110" i="1"/>
  <c r="D111" i="1"/>
  <c r="D112" i="1"/>
  <c r="D113" i="1"/>
  <c r="D114" i="1"/>
  <c r="D115" i="1"/>
  <c r="D116" i="1"/>
  <c r="D118" i="1"/>
  <c r="D119" i="1"/>
  <c r="D120" i="1"/>
  <c r="F120" i="1" s="1"/>
  <c r="D121" i="1"/>
  <c r="D122" i="1"/>
  <c r="D123" i="1"/>
  <c r="D125" i="1"/>
  <c r="D126" i="1"/>
  <c r="D127" i="1"/>
  <c r="D128" i="1"/>
  <c r="D129" i="1"/>
  <c r="D130" i="1"/>
  <c r="D131" i="1"/>
  <c r="D132" i="1"/>
  <c r="D133" i="1"/>
  <c r="D136" i="1"/>
  <c r="D137" i="1"/>
  <c r="D138" i="1"/>
  <c r="D139" i="1"/>
  <c r="D140" i="1"/>
  <c r="D141" i="1"/>
  <c r="D142" i="1"/>
  <c r="D143" i="1"/>
  <c r="D144" i="1"/>
  <c r="D145" i="1"/>
  <c r="D146" i="1"/>
  <c r="D147" i="1"/>
  <c r="D148" i="1"/>
  <c r="D150" i="1"/>
  <c r="D151" i="1"/>
  <c r="D152" i="1"/>
  <c r="D153" i="1"/>
  <c r="D154" i="1"/>
  <c r="D155" i="1"/>
  <c r="D156" i="1"/>
  <c r="D157" i="1"/>
  <c r="D158" i="1"/>
  <c r="D159" i="1"/>
  <c r="D160" i="1"/>
  <c r="D161" i="1"/>
  <c r="D162" i="1"/>
  <c r="D164" i="1"/>
  <c r="D165" i="1"/>
  <c r="D166" i="1"/>
  <c r="D167" i="1"/>
  <c r="D168" i="1"/>
  <c r="D169" i="1"/>
  <c r="D170" i="1"/>
  <c r="D171" i="1"/>
  <c r="D172" i="1"/>
  <c r="D173" i="1"/>
  <c r="D174" i="1"/>
  <c r="D175" i="1"/>
  <c r="D176" i="1"/>
  <c r="D178" i="1"/>
  <c r="D179" i="1"/>
  <c r="D180" i="1"/>
  <c r="D183" i="1"/>
  <c r="D184" i="1"/>
  <c r="D185" i="1"/>
  <c r="D186" i="1"/>
  <c r="D187" i="1"/>
  <c r="D189" i="1"/>
  <c r="D190" i="1"/>
  <c r="D191" i="1"/>
  <c r="D192" i="1"/>
  <c r="D193" i="1"/>
  <c r="D195" i="1"/>
  <c r="D196" i="1"/>
  <c r="D197" i="1"/>
  <c r="D198" i="1"/>
  <c r="D200" i="1"/>
  <c r="D201" i="1"/>
  <c r="D202" i="1"/>
  <c r="D203" i="1"/>
  <c r="D204" i="1"/>
  <c r="D205" i="1"/>
  <c r="D207" i="1"/>
  <c r="D208" i="1"/>
  <c r="D209" i="1"/>
  <c r="D210" i="1"/>
  <c r="D211" i="1"/>
  <c r="D213" i="1"/>
  <c r="F213" i="1" s="1"/>
  <c r="D214" i="1"/>
  <c r="D215" i="1"/>
  <c r="D216" i="1"/>
  <c r="D217" i="1"/>
  <c r="F217" i="1" s="1"/>
  <c r="D10" i="4"/>
  <c r="F10" i="4" s="1"/>
  <c r="D11" i="4"/>
  <c r="D12" i="4"/>
  <c r="F12" i="4" s="1"/>
  <c r="D14" i="4"/>
  <c r="D15" i="4"/>
  <c r="D16" i="4"/>
  <c r="D17" i="4"/>
  <c r="D18" i="4"/>
  <c r="D19" i="4"/>
  <c r="D20" i="4"/>
  <c r="D22" i="4"/>
  <c r="D23" i="4"/>
  <c r="D24" i="4"/>
  <c r="D25" i="4"/>
  <c r="F25" i="4" s="1"/>
  <c r="D26" i="4"/>
  <c r="D27" i="4"/>
  <c r="D28" i="4"/>
  <c r="D29" i="4"/>
  <c r="D30" i="4"/>
  <c r="D31" i="4"/>
  <c r="D33" i="4"/>
  <c r="D34" i="4"/>
  <c r="D35" i="4"/>
  <c r="D36" i="4"/>
  <c r="D37" i="4"/>
  <c r="D38" i="4"/>
  <c r="D40" i="4"/>
  <c r="F40" i="4" s="1"/>
  <c r="D41" i="4"/>
  <c r="D42" i="4"/>
  <c r="F42" i="4" s="1"/>
  <c r="D43" i="4"/>
  <c r="F43" i="4" s="1"/>
  <c r="D44" i="4"/>
  <c r="D45" i="4"/>
  <c r="F45" i="4" s="1"/>
  <c r="D46" i="4"/>
  <c r="D47" i="4"/>
  <c r="D48" i="4"/>
  <c r="F48" i="4" s="1"/>
  <c r="D50" i="4"/>
  <c r="D51" i="4"/>
  <c r="D52" i="4"/>
  <c r="F52" i="4" s="1"/>
  <c r="D53" i="4"/>
  <c r="D54" i="4"/>
  <c r="D55" i="4"/>
  <c r="F55" i="4" s="1"/>
  <c r="D56" i="4"/>
  <c r="D59" i="4"/>
  <c r="D60" i="4"/>
  <c r="D61" i="4"/>
  <c r="D62" i="4"/>
  <c r="D64" i="4"/>
  <c r="D65" i="4"/>
  <c r="D67" i="4"/>
  <c r="D68" i="4"/>
  <c r="D69" i="4"/>
  <c r="D71" i="4"/>
  <c r="D72" i="4"/>
  <c r="D73" i="4"/>
  <c r="D74" i="4"/>
  <c r="D76" i="4"/>
  <c r="D77" i="4"/>
  <c r="D78" i="4"/>
  <c r="D79" i="4"/>
  <c r="D81" i="4"/>
  <c r="D82" i="4"/>
  <c r="D84" i="4"/>
  <c r="D85" i="4"/>
  <c r="D87" i="4"/>
  <c r="D88" i="4"/>
  <c r="D89" i="4"/>
  <c r="F89" i="4" s="1"/>
  <c r="D90" i="4"/>
  <c r="F90" i="4" s="1"/>
  <c r="D91" i="4"/>
  <c r="D92" i="4"/>
  <c r="D93" i="4"/>
  <c r="D95" i="4"/>
  <c r="D96" i="4"/>
  <c r="D97" i="4"/>
  <c r="D98" i="4"/>
  <c r="D99" i="4"/>
  <c r="D100" i="4"/>
  <c r="D101" i="4"/>
  <c r="D103" i="4"/>
  <c r="D104" i="4"/>
  <c r="D105" i="4"/>
  <c r="D106" i="4"/>
  <c r="D107" i="4"/>
  <c r="D108" i="4"/>
  <c r="D109" i="4"/>
  <c r="D110" i="4"/>
  <c r="D111" i="4"/>
  <c r="D112" i="4"/>
  <c r="D113" i="4"/>
  <c r="D114" i="4"/>
  <c r="D115" i="4"/>
  <c r="D116" i="4"/>
  <c r="D118" i="4"/>
  <c r="D119" i="4"/>
  <c r="D120" i="4"/>
  <c r="F120" i="4" s="1"/>
  <c r="D121" i="4"/>
  <c r="D122" i="4"/>
  <c r="D123" i="4"/>
  <c r="D125" i="4"/>
  <c r="D126" i="4"/>
  <c r="D127" i="4"/>
  <c r="D128" i="4"/>
  <c r="D129" i="4"/>
  <c r="D130" i="4"/>
  <c r="D131" i="4"/>
  <c r="D132" i="4"/>
  <c r="D133" i="4"/>
  <c r="D136" i="4"/>
  <c r="D137" i="4"/>
  <c r="D138" i="4"/>
  <c r="D139" i="4"/>
  <c r="D140" i="4"/>
  <c r="D141" i="4"/>
  <c r="D142" i="4"/>
  <c r="D143" i="4"/>
  <c r="D144" i="4"/>
  <c r="D145" i="4"/>
  <c r="D146" i="4"/>
  <c r="D147" i="4"/>
  <c r="F147" i="4" s="1"/>
  <c r="D148" i="4"/>
  <c r="D150" i="4"/>
  <c r="D151" i="4"/>
  <c r="D152" i="4"/>
  <c r="D153" i="4"/>
  <c r="D154" i="4"/>
  <c r="D155" i="4"/>
  <c r="D156" i="4"/>
  <c r="D157" i="4"/>
  <c r="D158" i="4"/>
  <c r="D159" i="4"/>
  <c r="D160" i="4"/>
  <c r="D161" i="4"/>
  <c r="D162" i="4"/>
  <c r="D164" i="4"/>
  <c r="D165" i="4"/>
  <c r="D166" i="4"/>
  <c r="D167" i="4"/>
  <c r="D168" i="4"/>
  <c r="D169" i="4"/>
  <c r="D170" i="4"/>
  <c r="D171" i="4"/>
  <c r="D172" i="4"/>
  <c r="D173" i="4"/>
  <c r="D174" i="4"/>
  <c r="D175" i="4"/>
  <c r="D176" i="4"/>
  <c r="D178" i="4"/>
  <c r="D179" i="4"/>
  <c r="D180" i="4"/>
  <c r="D183" i="4"/>
  <c r="D184" i="4"/>
  <c r="D185" i="4"/>
  <c r="D186" i="4"/>
  <c r="D187" i="4"/>
  <c r="D189" i="4"/>
  <c r="D190" i="4"/>
  <c r="D191" i="4"/>
  <c r="D192" i="4"/>
  <c r="D193" i="4"/>
  <c r="D195" i="4"/>
  <c r="D196" i="4"/>
  <c r="D197" i="4"/>
  <c r="D198" i="4"/>
  <c r="D200" i="4"/>
  <c r="D201" i="4"/>
  <c r="D202" i="4"/>
  <c r="D203" i="4"/>
  <c r="D204" i="4"/>
  <c r="D205" i="4"/>
  <c r="D207" i="4"/>
  <c r="D208" i="4"/>
  <c r="D209" i="4"/>
  <c r="D210" i="4"/>
  <c r="D211" i="4"/>
  <c r="D213" i="4"/>
  <c r="F213" i="4" s="1"/>
  <c r="D214" i="4"/>
  <c r="F214" i="4" s="1"/>
  <c r="D215" i="4"/>
  <c r="D216" i="4"/>
  <c r="F216" i="4" s="1"/>
  <c r="D217" i="4"/>
  <c r="F217" i="4" s="1"/>
  <c r="C15" i="7" l="1"/>
  <c r="C14" i="7"/>
  <c r="D9" i="1" l="1"/>
  <c r="D224" i="5" l="1"/>
  <c r="D223" i="5"/>
  <c r="D222" i="5"/>
  <c r="D221" i="5"/>
  <c r="D220" i="5"/>
  <c r="D218" i="5"/>
  <c r="D217" i="5"/>
  <c r="D216" i="5"/>
  <c r="D215" i="5"/>
  <c r="D9" i="5"/>
  <c r="D224" i="4"/>
  <c r="D223" i="4"/>
  <c r="D222" i="4"/>
  <c r="D221" i="4"/>
  <c r="D220" i="4"/>
  <c r="D218" i="4"/>
  <c r="D9" i="4"/>
  <c r="D219" i="4" l="1"/>
  <c r="F20" i="4"/>
  <c r="F17" i="4"/>
  <c r="F16" i="4"/>
  <c r="F15" i="4"/>
  <c r="F11" i="4"/>
  <c r="D218" i="1"/>
  <c r="D224" i="1"/>
  <c r="D223" i="1"/>
  <c r="D222" i="1"/>
  <c r="D221" i="1"/>
  <c r="D220" i="1"/>
  <c r="F224" i="5"/>
  <c r="F223" i="5"/>
  <c r="F222" i="5"/>
  <c r="F221" i="5"/>
  <c r="F220" i="5"/>
  <c r="F218" i="5"/>
  <c r="F217" i="5"/>
  <c r="F216" i="5"/>
  <c r="F215" i="5"/>
  <c r="F211" i="5"/>
  <c r="F210" i="5"/>
  <c r="F209" i="5"/>
  <c r="F208" i="5"/>
  <c r="F207" i="5"/>
  <c r="F205" i="5"/>
  <c r="F204" i="5"/>
  <c r="F203" i="5"/>
  <c r="F202" i="5"/>
  <c r="F201" i="5"/>
  <c r="F200" i="5"/>
  <c r="F198" i="5"/>
  <c r="F197" i="5"/>
  <c r="F196" i="5"/>
  <c r="F195" i="5"/>
  <c r="F193" i="5"/>
  <c r="F192" i="5"/>
  <c r="F191" i="5"/>
  <c r="F190" i="5"/>
  <c r="F189" i="5"/>
  <c r="F187" i="5"/>
  <c r="F186" i="5"/>
  <c r="F185" i="5"/>
  <c r="F184" i="5"/>
  <c r="F183" i="5"/>
  <c r="F180" i="5"/>
  <c r="F179" i="5"/>
  <c r="F178" i="5"/>
  <c r="F176" i="5"/>
  <c r="F175" i="5"/>
  <c r="F174" i="5"/>
  <c r="F173" i="5"/>
  <c r="F172" i="5"/>
  <c r="F171" i="5"/>
  <c r="F170" i="5"/>
  <c r="F169" i="5"/>
  <c r="F168" i="5"/>
  <c r="F167" i="5"/>
  <c r="F166" i="5"/>
  <c r="F165" i="5"/>
  <c r="F164" i="5"/>
  <c r="F162" i="5"/>
  <c r="F161" i="5"/>
  <c r="F160" i="5"/>
  <c r="F159" i="5"/>
  <c r="F158" i="5"/>
  <c r="F157" i="5"/>
  <c r="F156" i="5"/>
  <c r="F155" i="5"/>
  <c r="F154" i="5"/>
  <c r="F153" i="5"/>
  <c r="F152" i="5"/>
  <c r="F151" i="5"/>
  <c r="F150" i="5"/>
  <c r="F148" i="5"/>
  <c r="F146" i="5"/>
  <c r="F145" i="5"/>
  <c r="F144" i="5"/>
  <c r="F143" i="5"/>
  <c r="F142" i="5"/>
  <c r="F141" i="5"/>
  <c r="F140" i="5"/>
  <c r="F139" i="5"/>
  <c r="F138" i="5"/>
  <c r="F137" i="5"/>
  <c r="F136" i="5"/>
  <c r="F133" i="5"/>
  <c r="F132" i="5"/>
  <c r="F131" i="5"/>
  <c r="F130" i="5"/>
  <c r="F129" i="5"/>
  <c r="F128" i="5"/>
  <c r="F127" i="5"/>
  <c r="F126" i="5"/>
  <c r="F125" i="5"/>
  <c r="F123" i="5"/>
  <c r="F122" i="5"/>
  <c r="F121" i="5"/>
  <c r="F120" i="5"/>
  <c r="F119" i="5"/>
  <c r="F118" i="5"/>
  <c r="F116" i="5"/>
  <c r="F115" i="5"/>
  <c r="F114" i="5"/>
  <c r="F113" i="5"/>
  <c r="F112" i="5"/>
  <c r="F111" i="5"/>
  <c r="F110" i="5"/>
  <c r="F109" i="5"/>
  <c r="F108" i="5"/>
  <c r="F107" i="5"/>
  <c r="F106" i="5"/>
  <c r="F105" i="5"/>
  <c r="F104" i="5"/>
  <c r="F103" i="5"/>
  <c r="F101" i="5"/>
  <c r="F100" i="5"/>
  <c r="F99" i="5"/>
  <c r="F98" i="5"/>
  <c r="F97" i="5"/>
  <c r="F96" i="5"/>
  <c r="F95" i="5"/>
  <c r="F93" i="5"/>
  <c r="F92" i="5"/>
  <c r="F91" i="5"/>
  <c r="F90" i="5"/>
  <c r="F89" i="5"/>
  <c r="F88" i="5"/>
  <c r="F87" i="5"/>
  <c r="F85" i="5"/>
  <c r="F84" i="5"/>
  <c r="F82" i="5"/>
  <c r="F81" i="5"/>
  <c r="F79" i="5"/>
  <c r="F78" i="5"/>
  <c r="F77" i="5"/>
  <c r="F76" i="5"/>
  <c r="F74" i="5"/>
  <c r="F73" i="5"/>
  <c r="F72" i="5"/>
  <c r="F71" i="5"/>
  <c r="F69" i="5"/>
  <c r="F68" i="5"/>
  <c r="F67" i="5"/>
  <c r="F65" i="5"/>
  <c r="F64" i="5"/>
  <c r="F62" i="5"/>
  <c r="F61" i="5"/>
  <c r="F60" i="5"/>
  <c r="F59" i="5"/>
  <c r="F56" i="5"/>
  <c r="F54" i="5"/>
  <c r="F53" i="5"/>
  <c r="F51" i="5"/>
  <c r="F50" i="5"/>
  <c r="F47" i="5"/>
  <c r="F46" i="5"/>
  <c r="F44" i="5"/>
  <c r="F43" i="5"/>
  <c r="F40" i="5"/>
  <c r="F38" i="5"/>
  <c r="F37" i="5"/>
  <c r="F36" i="5"/>
  <c r="F35" i="5"/>
  <c r="F34" i="5"/>
  <c r="F33" i="5"/>
  <c r="F31" i="5"/>
  <c r="F30" i="5"/>
  <c r="F29" i="5"/>
  <c r="F28" i="5"/>
  <c r="F27" i="5"/>
  <c r="F26" i="5"/>
  <c r="F24" i="5"/>
  <c r="F23" i="5"/>
  <c r="F22" i="5"/>
  <c r="F20" i="5"/>
  <c r="F19" i="5"/>
  <c r="F18" i="5"/>
  <c r="F17" i="5"/>
  <c r="F16" i="5"/>
  <c r="F14" i="5"/>
  <c r="F11" i="5"/>
  <c r="F9" i="5"/>
  <c r="F224" i="4"/>
  <c r="F223" i="4"/>
  <c r="F222" i="4"/>
  <c r="F221" i="4"/>
  <c r="F220" i="4"/>
  <c r="F218" i="4"/>
  <c r="F215" i="4"/>
  <c r="F211" i="4"/>
  <c r="F210" i="4"/>
  <c r="F209" i="4"/>
  <c r="F208" i="4"/>
  <c r="F207" i="4"/>
  <c r="F205" i="4"/>
  <c r="F204" i="4"/>
  <c r="F203" i="4"/>
  <c r="F202" i="4"/>
  <c r="F201" i="4"/>
  <c r="F200" i="4"/>
  <c r="F198" i="4"/>
  <c r="F197" i="4"/>
  <c r="F196" i="4"/>
  <c r="F195" i="4"/>
  <c r="F193" i="4"/>
  <c r="F192" i="4"/>
  <c r="F191" i="4"/>
  <c r="F190" i="4"/>
  <c r="F189" i="4"/>
  <c r="F187" i="4"/>
  <c r="F186" i="4"/>
  <c r="F185" i="4"/>
  <c r="F184" i="4"/>
  <c r="F183" i="4"/>
  <c r="F180" i="4"/>
  <c r="F179" i="4"/>
  <c r="F178" i="4"/>
  <c r="F176" i="4"/>
  <c r="F175" i="4"/>
  <c r="F174" i="4"/>
  <c r="F173" i="4"/>
  <c r="F172" i="4"/>
  <c r="F171" i="4"/>
  <c r="F170" i="4"/>
  <c r="F169" i="4"/>
  <c r="F168" i="4"/>
  <c r="F167" i="4"/>
  <c r="F166" i="4"/>
  <c r="F165" i="4"/>
  <c r="F164" i="4"/>
  <c r="F162" i="4"/>
  <c r="F161" i="4"/>
  <c r="F160" i="4"/>
  <c r="F159" i="4"/>
  <c r="F158" i="4"/>
  <c r="F157" i="4"/>
  <c r="F156" i="4"/>
  <c r="F155" i="4"/>
  <c r="F154" i="4"/>
  <c r="F153" i="4"/>
  <c r="F152" i="4"/>
  <c r="F151" i="4"/>
  <c r="F150" i="4"/>
  <c r="F148" i="4"/>
  <c r="F146" i="4"/>
  <c r="F145" i="4"/>
  <c r="F144" i="4"/>
  <c r="F143" i="4"/>
  <c r="F142" i="4"/>
  <c r="F141" i="4"/>
  <c r="F140" i="4"/>
  <c r="F139" i="4"/>
  <c r="F138" i="4"/>
  <c r="F137" i="4"/>
  <c r="F136" i="4"/>
  <c r="F133" i="4"/>
  <c r="F132" i="4"/>
  <c r="F131" i="4"/>
  <c r="F130" i="4"/>
  <c r="F129" i="4"/>
  <c r="F128" i="4"/>
  <c r="F127" i="4"/>
  <c r="F126" i="4"/>
  <c r="F125" i="4"/>
  <c r="F123" i="4"/>
  <c r="F122" i="4"/>
  <c r="F121" i="4"/>
  <c r="F119" i="4"/>
  <c r="F118" i="4"/>
  <c r="F116" i="4"/>
  <c r="F115" i="4"/>
  <c r="F114" i="4"/>
  <c r="F113" i="4"/>
  <c r="F112" i="4"/>
  <c r="F111" i="4"/>
  <c r="F110" i="4"/>
  <c r="F109" i="4"/>
  <c r="F108" i="4"/>
  <c r="F107" i="4"/>
  <c r="F106" i="4"/>
  <c r="F105" i="4"/>
  <c r="F104" i="4"/>
  <c r="F103" i="4"/>
  <c r="F101" i="4"/>
  <c r="F100" i="4"/>
  <c r="F99" i="4"/>
  <c r="F98" i="4"/>
  <c r="F97" i="4"/>
  <c r="F96" i="4"/>
  <c r="F95" i="4"/>
  <c r="F93" i="4"/>
  <c r="F92" i="4"/>
  <c r="F91" i="4"/>
  <c r="F88" i="4"/>
  <c r="F87" i="4"/>
  <c r="F85" i="4"/>
  <c r="F84" i="4"/>
  <c r="F82" i="4"/>
  <c r="F81" i="4"/>
  <c r="F79" i="4"/>
  <c r="F78" i="4"/>
  <c r="F77" i="4"/>
  <c r="F76" i="4"/>
  <c r="F74" i="4"/>
  <c r="F73" i="4"/>
  <c r="F72" i="4"/>
  <c r="F71" i="4"/>
  <c r="F69" i="4"/>
  <c r="F68" i="4"/>
  <c r="F67" i="4"/>
  <c r="F65" i="4"/>
  <c r="F64" i="4"/>
  <c r="F62" i="4"/>
  <c r="F61" i="4"/>
  <c r="F60" i="4"/>
  <c r="F59" i="4"/>
  <c r="F56" i="4"/>
  <c r="F54" i="4"/>
  <c r="F53" i="4"/>
  <c r="F51" i="4"/>
  <c r="F50" i="4"/>
  <c r="F47" i="4"/>
  <c r="F46" i="4"/>
  <c r="F44" i="4"/>
  <c r="F41" i="4"/>
  <c r="F38" i="4"/>
  <c r="F37" i="4"/>
  <c r="F36" i="4"/>
  <c r="F35" i="4"/>
  <c r="F34" i="4"/>
  <c r="F33" i="4"/>
  <c r="F31" i="4"/>
  <c r="F30" i="4"/>
  <c r="F29" i="4"/>
  <c r="F28" i="4"/>
  <c r="F27" i="4"/>
  <c r="F26" i="4"/>
  <c r="F24" i="4"/>
  <c r="F23" i="4"/>
  <c r="F22" i="4"/>
  <c r="F19" i="4"/>
  <c r="F18" i="4"/>
  <c r="F14" i="4"/>
  <c r="F9" i="4"/>
  <c r="F225" i="5" l="1"/>
  <c r="C10" i="7" s="1"/>
  <c r="F225" i="4"/>
  <c r="C9" i="7" s="1"/>
  <c r="C17" i="7"/>
  <c r="F9" i="1" l="1"/>
  <c r="F14" i="1"/>
  <c r="F15" i="1"/>
  <c r="F16" i="1"/>
  <c r="F17" i="1"/>
  <c r="F18" i="1"/>
  <c r="F19" i="1"/>
  <c r="F20" i="1"/>
  <c r="F22" i="1"/>
  <c r="F23" i="1"/>
  <c r="F24" i="1"/>
  <c r="F25" i="1"/>
  <c r="F26" i="1"/>
  <c r="F27" i="1"/>
  <c r="F28" i="1"/>
  <c r="F29" i="1"/>
  <c r="F30" i="1"/>
  <c r="F31" i="1"/>
  <c r="F33" i="1"/>
  <c r="F34" i="1"/>
  <c r="F35" i="1"/>
  <c r="F36" i="1"/>
  <c r="F37" i="1"/>
  <c r="F38" i="1"/>
  <c r="F45" i="1"/>
  <c r="F46" i="1"/>
  <c r="F48" i="1"/>
  <c r="F51" i="1"/>
  <c r="F52" i="1"/>
  <c r="F53" i="1"/>
  <c r="F54" i="1"/>
  <c r="F55" i="1"/>
  <c r="F56" i="1"/>
  <c r="F59" i="1"/>
  <c r="F60" i="1"/>
  <c r="F61" i="1"/>
  <c r="F62" i="1"/>
  <c r="F64" i="1"/>
  <c r="F65" i="1"/>
  <c r="F67" i="1"/>
  <c r="F68" i="1"/>
  <c r="F69" i="1"/>
  <c r="F71" i="1"/>
  <c r="F72" i="1"/>
  <c r="F73" i="1"/>
  <c r="F74" i="1"/>
  <c r="F76" i="1"/>
  <c r="F77" i="1"/>
  <c r="F78" i="1"/>
  <c r="F79" i="1"/>
  <c r="F81" i="1"/>
  <c r="F82" i="1"/>
  <c r="F84" i="1"/>
  <c r="F85" i="1"/>
  <c r="F87" i="1"/>
  <c r="F88" i="1"/>
  <c r="F89" i="1"/>
  <c r="F90" i="1"/>
  <c r="F91" i="1"/>
  <c r="F92" i="1"/>
  <c r="F93" i="1"/>
  <c r="F95" i="1"/>
  <c r="F96" i="1"/>
  <c r="F97" i="1"/>
  <c r="F98" i="1"/>
  <c r="F99" i="1"/>
  <c r="F100" i="1"/>
  <c r="F101" i="1"/>
  <c r="F103" i="1"/>
  <c r="F104" i="1"/>
  <c r="F105" i="1"/>
  <c r="F106" i="1"/>
  <c r="F107" i="1"/>
  <c r="F108" i="1"/>
  <c r="F109" i="1"/>
  <c r="F110" i="1"/>
  <c r="F111" i="1"/>
  <c r="F112" i="1"/>
  <c r="F113" i="1"/>
  <c r="F114" i="1"/>
  <c r="F115" i="1"/>
  <c r="F116" i="1"/>
  <c r="F118" i="1"/>
  <c r="F119" i="1"/>
  <c r="F121" i="1"/>
  <c r="F122" i="1"/>
  <c r="F123" i="1"/>
  <c r="F125" i="1"/>
  <c r="F126" i="1"/>
  <c r="F127" i="1"/>
  <c r="F128" i="1"/>
  <c r="F129" i="1"/>
  <c r="F130" i="1"/>
  <c r="F131" i="1"/>
  <c r="F132" i="1"/>
  <c r="F133" i="1"/>
  <c r="F136" i="1"/>
  <c r="F137" i="1"/>
  <c r="F138" i="1"/>
  <c r="F139" i="1"/>
  <c r="F140" i="1"/>
  <c r="F141" i="1"/>
  <c r="F142" i="1"/>
  <c r="F143" i="1"/>
  <c r="F144" i="1"/>
  <c r="F145" i="1"/>
  <c r="F146" i="1"/>
  <c r="F147" i="1"/>
  <c r="F148" i="1"/>
  <c r="F150" i="1"/>
  <c r="F151" i="1"/>
  <c r="F152" i="1"/>
  <c r="F153" i="1"/>
  <c r="F154" i="1"/>
  <c r="F155" i="1"/>
  <c r="F156" i="1"/>
  <c r="F157" i="1"/>
  <c r="F158" i="1"/>
  <c r="F159" i="1"/>
  <c r="F160" i="1"/>
  <c r="F161" i="1"/>
  <c r="F162" i="1"/>
  <c r="F164" i="1"/>
  <c r="F165" i="1"/>
  <c r="F166" i="1"/>
  <c r="F167" i="1"/>
  <c r="F168" i="1"/>
  <c r="F169" i="1"/>
  <c r="F170" i="1"/>
  <c r="F171" i="1"/>
  <c r="F172" i="1"/>
  <c r="F173" i="1"/>
  <c r="F174" i="1"/>
  <c r="F175" i="1"/>
  <c r="F176" i="1"/>
  <c r="F178" i="1"/>
  <c r="F179" i="1"/>
  <c r="F180" i="1"/>
  <c r="F183" i="1"/>
  <c r="F184" i="1"/>
  <c r="F185" i="1"/>
  <c r="F186" i="1"/>
  <c r="F187" i="1"/>
  <c r="F189" i="1"/>
  <c r="F190" i="1"/>
  <c r="F191" i="1"/>
  <c r="F192" i="1"/>
  <c r="F193" i="1"/>
  <c r="F195" i="1"/>
  <c r="F196" i="1"/>
  <c r="F197" i="1"/>
  <c r="F198" i="1"/>
  <c r="F200" i="1"/>
  <c r="F201" i="1"/>
  <c r="F202" i="1"/>
  <c r="F203" i="1"/>
  <c r="F204" i="1"/>
  <c r="F205" i="1"/>
  <c r="F207" i="1"/>
  <c r="F208" i="1"/>
  <c r="F209" i="1"/>
  <c r="F210" i="1"/>
  <c r="F211" i="1"/>
  <c r="F214" i="1"/>
  <c r="F215" i="1"/>
  <c r="F216" i="1"/>
  <c r="F218" i="1"/>
  <c r="F220" i="1"/>
  <c r="F221" i="1"/>
  <c r="F222" i="1"/>
  <c r="F223" i="1"/>
  <c r="F224" i="1"/>
  <c r="F225" i="1" l="1"/>
  <c r="C8" i="7" s="1"/>
  <c r="C12" i="7" s="1"/>
  <c r="C19" i="7" s="1"/>
  <c r="D8" i="4"/>
</calcChain>
</file>

<file path=xl/sharedStrings.xml><?xml version="1.0" encoding="utf-8"?>
<sst xmlns="http://schemas.openxmlformats.org/spreadsheetml/2006/main" count="2594" uniqueCount="519">
  <si>
    <t>Désignation</t>
  </si>
  <si>
    <t>Constat d'huissier</t>
  </si>
  <si>
    <t>Marquage et piquetage des réseaux souterrains</t>
  </si>
  <si>
    <t>PRE001</t>
  </si>
  <si>
    <t>PRE002</t>
  </si>
  <si>
    <t>PRE003</t>
  </si>
  <si>
    <t>PRE004</t>
  </si>
  <si>
    <t>PRE005</t>
  </si>
  <si>
    <t>PRE006</t>
  </si>
  <si>
    <t>PRE007</t>
  </si>
  <si>
    <t>Démolition de revêtement de trottoir béton</t>
  </si>
  <si>
    <t>Dépose et repose de panneau de signalisation</t>
  </si>
  <si>
    <t>Le mètre</t>
  </si>
  <si>
    <t>GES001</t>
  </si>
  <si>
    <t>GES002</t>
  </si>
  <si>
    <t>GES003</t>
  </si>
  <si>
    <t>GES004</t>
  </si>
  <si>
    <t>Le mètre carré</t>
  </si>
  <si>
    <t>TERRASSEMENT</t>
  </si>
  <si>
    <t>TER001</t>
  </si>
  <si>
    <t>TER002</t>
  </si>
  <si>
    <t>TER003</t>
  </si>
  <si>
    <t>TER004</t>
  </si>
  <si>
    <t>TER005</t>
  </si>
  <si>
    <t>TER006</t>
  </si>
  <si>
    <t>TER008</t>
  </si>
  <si>
    <t>TER009</t>
  </si>
  <si>
    <t>TER010</t>
  </si>
  <si>
    <t>Terrassements en déblai</t>
  </si>
  <si>
    <t>Découpage de chaussée</t>
  </si>
  <si>
    <t>Fourniture et pose de géotextile</t>
  </si>
  <si>
    <t>Reprise des déblais en remblai</t>
  </si>
  <si>
    <t>Rabotage de chaussée</t>
  </si>
  <si>
    <t>La tonne</t>
  </si>
  <si>
    <t>Pontage de fissures &lt; 1000 m</t>
  </si>
  <si>
    <t>Pontage de fissures &gt; 1000 m</t>
  </si>
  <si>
    <t>Plus-value pour fissures importantes</t>
  </si>
  <si>
    <t>Le mètre cube</t>
  </si>
  <si>
    <t>Le mètre linéaire</t>
  </si>
  <si>
    <t>PATA</t>
  </si>
  <si>
    <t>Réalisation d'une poutre de rive de 50 cm</t>
  </si>
  <si>
    <t xml:space="preserve">Plus-value pour poutre de rive &gt; 50 cm </t>
  </si>
  <si>
    <t>Le décimètre / mètre</t>
  </si>
  <si>
    <t>Réalisation de longrine béton rainurée</t>
  </si>
  <si>
    <t>GB 0/14</t>
  </si>
  <si>
    <t>GB 0/20</t>
  </si>
  <si>
    <t>STRU001</t>
  </si>
  <si>
    <t>STRU002</t>
  </si>
  <si>
    <t>STRU003</t>
  </si>
  <si>
    <t>STRU004</t>
  </si>
  <si>
    <t>STRU006</t>
  </si>
  <si>
    <t>Enduit de cure sur GNT</t>
  </si>
  <si>
    <t>REVETEMENTS DE TROTTOIRS</t>
  </si>
  <si>
    <t>TROT001</t>
  </si>
  <si>
    <t>TROT002</t>
  </si>
  <si>
    <t>TROT003</t>
  </si>
  <si>
    <t>TROT004</t>
  </si>
  <si>
    <t>TROT005</t>
  </si>
  <si>
    <t>TROT006</t>
  </si>
  <si>
    <t>TROT007</t>
  </si>
  <si>
    <t>ESU Bicouche 4/6 - 2/4 sur trottoir</t>
  </si>
  <si>
    <t>Pavage en pierre naturelle</t>
  </si>
  <si>
    <t>Pavage en pierre reconstitué</t>
  </si>
  <si>
    <t>Plus value pour coloration du liant</t>
  </si>
  <si>
    <t>Plus value pour coloration des granulats</t>
  </si>
  <si>
    <t>Canalisation en béton armé 135 A</t>
  </si>
  <si>
    <t>diamètre 300</t>
  </si>
  <si>
    <t>diamètre 400</t>
  </si>
  <si>
    <t>diamètre 500</t>
  </si>
  <si>
    <t>diamètre 600</t>
  </si>
  <si>
    <t>Canalisation en PVC CR8</t>
  </si>
  <si>
    <t>diamètre 200</t>
  </si>
  <si>
    <t>L'unité</t>
  </si>
  <si>
    <t>diamètre 1000</t>
  </si>
  <si>
    <t>Mise à la cote de bouches à clé</t>
  </si>
  <si>
    <t>Mise à la cote de chambre de tirage</t>
  </si>
  <si>
    <t>BORDURES</t>
  </si>
  <si>
    <t>BORD001</t>
  </si>
  <si>
    <t>BORD002</t>
  </si>
  <si>
    <t>BORD003</t>
  </si>
  <si>
    <t>BORD004</t>
  </si>
  <si>
    <t>Fourniture et pose de caniveau en pavé 10x10x10 cm</t>
  </si>
  <si>
    <t>Format T2</t>
  </si>
  <si>
    <t>Format A2</t>
  </si>
  <si>
    <t>Format I1</t>
  </si>
  <si>
    <t>Format I2</t>
  </si>
  <si>
    <t>Format CS2</t>
  </si>
  <si>
    <t>Format CC1</t>
  </si>
  <si>
    <t>Format CC2</t>
  </si>
  <si>
    <t>Format T1</t>
  </si>
  <si>
    <t>Format P1</t>
  </si>
  <si>
    <t>Format AC1</t>
  </si>
  <si>
    <t>Format AC2</t>
  </si>
  <si>
    <t>Format QUAI DE BUS</t>
  </si>
  <si>
    <t>Format CS1</t>
  </si>
  <si>
    <t>sur 2 rangs</t>
  </si>
  <si>
    <t>sur 3 rangs</t>
  </si>
  <si>
    <t>sur 4 rangs</t>
  </si>
  <si>
    <t>GNT A 0/20</t>
  </si>
  <si>
    <t>GNT A 0/31,5</t>
  </si>
  <si>
    <t>GNT A 0/60</t>
  </si>
  <si>
    <t>GNT A 0/80</t>
  </si>
  <si>
    <t>Dépose de panneau de signalisation</t>
  </si>
  <si>
    <t>Dépose et repose de potelet</t>
  </si>
  <si>
    <t>Mise à la cote de regard de visite</t>
  </si>
  <si>
    <t>Mise à la cote de grille</t>
  </si>
  <si>
    <t>Mise à la cote de boite de branchement ou citerneau</t>
  </si>
  <si>
    <t>RÉSEAUX SOUTERRAINS</t>
  </si>
  <si>
    <t>GNT B 0/20</t>
  </si>
  <si>
    <t>Diagnostic Amiante / HAP dans les revêtements</t>
  </si>
  <si>
    <t>La journée</t>
  </si>
  <si>
    <t>Sondage de reconnaissance et d'investigation complémentaire sur réseau existant</t>
  </si>
  <si>
    <t>Type A</t>
  </si>
  <si>
    <t>Type B</t>
  </si>
  <si>
    <t>Type C</t>
  </si>
  <si>
    <t>Type D</t>
  </si>
  <si>
    <t>Type Dv</t>
  </si>
  <si>
    <t>Type Dc</t>
  </si>
  <si>
    <t>Type SIL</t>
  </si>
  <si>
    <t>Fourniture et pose de fourreau pour support de signalisation</t>
  </si>
  <si>
    <t>Type J4 en aluminium</t>
  </si>
  <si>
    <t>Type J13 en plastique</t>
  </si>
  <si>
    <t>Type J3 en plastique</t>
  </si>
  <si>
    <t>Type J1 en plastique</t>
  </si>
  <si>
    <t>Marquage spéciaux</t>
  </si>
  <si>
    <t>Marquage de lignes</t>
  </si>
  <si>
    <t>Effacement mécanique de marquage existant</t>
  </si>
  <si>
    <t>Type AB</t>
  </si>
  <si>
    <t>Bouche avaloir profil T</t>
  </si>
  <si>
    <t>Bouche avaloir profil A</t>
  </si>
  <si>
    <t>ACCOTEMENT ET FOSSÉ</t>
  </si>
  <si>
    <t>Curage de fossé</t>
  </si>
  <si>
    <t>SIGNALISATION VERTICALE</t>
  </si>
  <si>
    <t>SV001</t>
  </si>
  <si>
    <t>SV002</t>
  </si>
  <si>
    <t>SV003</t>
  </si>
  <si>
    <t>SV004</t>
  </si>
  <si>
    <t>SV005</t>
  </si>
  <si>
    <t>SIGNALISATION HORIZONTALE</t>
  </si>
  <si>
    <t>SH004</t>
  </si>
  <si>
    <t>SH005</t>
  </si>
  <si>
    <t>Marquage de bordures à la peinture blanche</t>
  </si>
  <si>
    <t>Reprofilage de fossé</t>
  </si>
  <si>
    <t>ACC001</t>
  </si>
  <si>
    <t>ACC002</t>
  </si>
  <si>
    <t>ACC003</t>
  </si>
  <si>
    <t>ACC004</t>
  </si>
  <si>
    <t>Mise à disposition de pelle à pneu avec chauffeur</t>
  </si>
  <si>
    <t>Mise à disposition de tractopelle avec chauffeur</t>
  </si>
  <si>
    <t>Dérasement d'accotement mécanisé</t>
  </si>
  <si>
    <t>Mise à niveau d'accotement en matériaux du site</t>
  </si>
  <si>
    <t>Mise à disposition de camion benne 17 à 26t avec chauffeur</t>
  </si>
  <si>
    <t>Mise à disposition d'une balayeuse aspiratrice avec chauffeur</t>
  </si>
  <si>
    <t>Mise à disposition de nacelle de 17 m avec chauffeur</t>
  </si>
  <si>
    <t>MAT001</t>
  </si>
  <si>
    <t>MAT002</t>
  </si>
  <si>
    <t>MAT003</t>
  </si>
  <si>
    <t>MAT004</t>
  </si>
  <si>
    <t>MAT005</t>
  </si>
  <si>
    <t>Démolition de chaussée avec évacuation</t>
  </si>
  <si>
    <t>diamètre 110</t>
  </si>
  <si>
    <t>diamètre 160</t>
  </si>
  <si>
    <t>Drain PVC type routier avec tranchée</t>
  </si>
  <si>
    <t>diamètre 80</t>
  </si>
  <si>
    <t>Cadre et grille plate 750x300</t>
  </si>
  <si>
    <t>Cadre et grille concave 400x400</t>
  </si>
  <si>
    <t>Cadre et tampon plein pour trou d'homme de 60 cm</t>
  </si>
  <si>
    <t>Cadre et tampon grille pour trou d'homme de 60 cm</t>
  </si>
  <si>
    <t>Tête tête d'ouvrage droite préfabriquée</t>
  </si>
  <si>
    <t>Canalisation en tube annelé</t>
  </si>
  <si>
    <t>Piquage de canalisations sur canalisation existante</t>
  </si>
  <si>
    <t>Démolition de chaussée ou trottoir avec récupération des matériaux</t>
  </si>
  <si>
    <t>Reprofilage mécanique de chaussée en enrobé &lt; 50t</t>
  </si>
  <si>
    <t>Reprofilage mécanique de chaussée en enrobé &gt; 50t</t>
  </si>
  <si>
    <t>Purge complète de chaussée</t>
  </si>
  <si>
    <t>Purge superficielle de chaussée (Reprise de tranchée existante)</t>
  </si>
  <si>
    <t>REVETEMENT DE CHAUSSEE</t>
  </si>
  <si>
    <t>Réalisation tranchée technique pour réseaux souples</t>
  </si>
  <si>
    <t>Fourniture et mise en oeuvre de GNT</t>
  </si>
  <si>
    <t>ESU monocouche 4/6 pour surface &gt; 500 m²</t>
  </si>
  <si>
    <t>ESU bicouche 6/10 - 2/4 pour surface &gt; 500 m²</t>
  </si>
  <si>
    <t>ESU bicouche 6/10 - 2/4 pour surface &lt; 500 m²</t>
  </si>
  <si>
    <t>ESU bicouche 10/14 - 4/6 pour surface &gt; 500 m²</t>
  </si>
  <si>
    <t>ESU bicouche 10/14 - 4/6 pour surface &lt; 500 m²</t>
  </si>
  <si>
    <t>contrat n°</t>
  </si>
  <si>
    <t>ACCORD CADRE - Renforcement structurel et entretien de voirie</t>
  </si>
  <si>
    <t>BBSG 0/6 pour couche de roulement</t>
  </si>
  <si>
    <t>BBSG 0/10 pour couche de roulement</t>
  </si>
  <si>
    <t>CHAU001</t>
  </si>
  <si>
    <t>CHAU002</t>
  </si>
  <si>
    <t>CHAU003</t>
  </si>
  <si>
    <t>CHAU004</t>
  </si>
  <si>
    <t>CHAU005</t>
  </si>
  <si>
    <t>CHAU006</t>
  </si>
  <si>
    <t>CHAU007</t>
  </si>
  <si>
    <t>CHAU008</t>
  </si>
  <si>
    <t>CHAU009</t>
  </si>
  <si>
    <t>CHAU010-a</t>
  </si>
  <si>
    <t>CHAU010-b</t>
  </si>
  <si>
    <t>CHAU010-c</t>
  </si>
  <si>
    <t>CHAU010-d</t>
  </si>
  <si>
    <t>CHAU010-e</t>
  </si>
  <si>
    <t>CHAU011</t>
  </si>
  <si>
    <t>CHAU012</t>
  </si>
  <si>
    <t>RES001</t>
  </si>
  <si>
    <t>RES002</t>
  </si>
  <si>
    <t>RES003</t>
  </si>
  <si>
    <t>RES004</t>
  </si>
  <si>
    <t>RES005</t>
  </si>
  <si>
    <t>RES006</t>
  </si>
  <si>
    <t>RES007</t>
  </si>
  <si>
    <t>RES009</t>
  </si>
  <si>
    <t>RES010</t>
  </si>
  <si>
    <t>RES011</t>
  </si>
  <si>
    <t>RES012</t>
  </si>
  <si>
    <t>RES013</t>
  </si>
  <si>
    <t>RES014</t>
  </si>
  <si>
    <t>RES015</t>
  </si>
  <si>
    <t>RES016</t>
  </si>
  <si>
    <t>RES017</t>
  </si>
  <si>
    <t>RES018</t>
  </si>
  <si>
    <t>RES019</t>
  </si>
  <si>
    <t>RES020</t>
  </si>
  <si>
    <t>Regard de visite en béton</t>
  </si>
  <si>
    <t xml:space="preserve">Fourniture d'affleurant en fonte D400 pour réseaux souterrains </t>
  </si>
  <si>
    <t>Fourniture et pose de dauphin de gouttière en fonte de Ø100mm</t>
  </si>
  <si>
    <t>Fourniture et pose de sabot de gargouille en fonte</t>
  </si>
  <si>
    <t>Fourniture et pose de gargouille en acier galvanisé Ø90mm</t>
  </si>
  <si>
    <t>RES021</t>
  </si>
  <si>
    <t xml:space="preserve">Piège à eaux en fonte U200 mm classe D400 </t>
  </si>
  <si>
    <t>Piège à eaux en fonte U150 mm classe C250</t>
  </si>
  <si>
    <t>Blindage de fouille</t>
  </si>
  <si>
    <t>RES022</t>
  </si>
  <si>
    <t xml:space="preserve">Fourniture d'affleurant en fonte C250 pour réseaux souterrains </t>
  </si>
  <si>
    <t>BBSG 0/6 sur trottoir</t>
  </si>
  <si>
    <t>Plus value pour coloration par oxyde de fer</t>
  </si>
  <si>
    <t>TROT008</t>
  </si>
  <si>
    <t>TROT009</t>
  </si>
  <si>
    <t>Béton désactivé sur 15 cm</t>
  </si>
  <si>
    <t>Béton balayé teinté sur 15 cm</t>
  </si>
  <si>
    <t>Confection de cunette ou de noue</t>
  </si>
  <si>
    <t>Mise à niveau d'accotement en grave</t>
  </si>
  <si>
    <t>MISE A DISPOSITION DE MATERIEL AVEC PERSONNEL QUALIFIÉ</t>
  </si>
  <si>
    <t>Reprofilage manuel de chaussée en enrobé &lt; 50t</t>
  </si>
  <si>
    <t>Marquage par figurine ou élément préfabriqué</t>
  </si>
  <si>
    <t>Dépose de bordures et caniveaux pour décharge</t>
  </si>
  <si>
    <t>Dépose de bordures et caniveaux pour réemploi</t>
  </si>
  <si>
    <t>Démolition de revêtement de trottoir hydrocarbonné</t>
  </si>
  <si>
    <t>Drainage PVC type agricole sans tranchée</t>
  </si>
  <si>
    <t>STRUCTURE DE CHAUSSÉE</t>
  </si>
  <si>
    <t>Fourniture et pose de bordures ou caniveaux en pierre naturelle</t>
  </si>
  <si>
    <t>Fourniture et pose de bordures ou caniveaux en béton</t>
  </si>
  <si>
    <t>Fourniture et pose de bordures ou caniveaux en pierre reconstituée</t>
  </si>
  <si>
    <t>Fourniture et pose de panneaux de police de classe 2 en petite gamme</t>
  </si>
  <si>
    <t>Fourniture et pose de panneaux de police de classe 2 en gamme normale</t>
  </si>
  <si>
    <t>Fourniture et pose de panneaux de jalonnement</t>
  </si>
  <si>
    <t>Fourniture et pose de balises</t>
  </si>
  <si>
    <t>Demolition de maçonnerie de toute nature</t>
  </si>
  <si>
    <t>Le mêtre cube</t>
  </si>
  <si>
    <t>Dépose et repose de mobilier urbain</t>
  </si>
  <si>
    <t>Tête tête d'ouvrage "SÉCURITÉ" préfabriquée inclinée</t>
  </si>
  <si>
    <t>TER007</t>
  </si>
  <si>
    <t>TER011</t>
  </si>
  <si>
    <t>TER011-a</t>
  </si>
  <si>
    <t>TER011-b</t>
  </si>
  <si>
    <t>TER011-c</t>
  </si>
  <si>
    <t>TER011-d</t>
  </si>
  <si>
    <t>TER011-e</t>
  </si>
  <si>
    <t>TER011-f</t>
  </si>
  <si>
    <t>GNT A 0/4</t>
  </si>
  <si>
    <t>RES008</t>
  </si>
  <si>
    <t>RES014-a</t>
  </si>
  <si>
    <t>RES014-b</t>
  </si>
  <si>
    <t>RES014-c</t>
  </si>
  <si>
    <t>Cadre et grille plate 600x600</t>
  </si>
  <si>
    <t>RES014-d</t>
  </si>
  <si>
    <t>RES014-g</t>
  </si>
  <si>
    <t>RES014-e</t>
  </si>
  <si>
    <t>RES014-f</t>
  </si>
  <si>
    <t>RES015-a</t>
  </si>
  <si>
    <t>RES015-b</t>
  </si>
  <si>
    <t>RES015-c</t>
  </si>
  <si>
    <t>RES015-d</t>
  </si>
  <si>
    <t>RES015-e</t>
  </si>
  <si>
    <t>RES015-f</t>
  </si>
  <si>
    <t>RES015-g</t>
  </si>
  <si>
    <t>STRU005</t>
  </si>
  <si>
    <t>BORD001-a</t>
  </si>
  <si>
    <t>BORD001-b</t>
  </si>
  <si>
    <t>BORD001-c</t>
  </si>
  <si>
    <t>BORD001-d</t>
  </si>
  <si>
    <t>BORD001-e</t>
  </si>
  <si>
    <t>BORD001-f</t>
  </si>
  <si>
    <t>BORD001-g</t>
  </si>
  <si>
    <t>BORD001-h</t>
  </si>
  <si>
    <t>BORD001-i</t>
  </si>
  <si>
    <t>BORD001-j</t>
  </si>
  <si>
    <t>BORD001-k</t>
  </si>
  <si>
    <t>BORD001-l</t>
  </si>
  <si>
    <t>BORD001-m</t>
  </si>
  <si>
    <t>BORD002-a</t>
  </si>
  <si>
    <t>BORD002-b</t>
  </si>
  <si>
    <t>BORD002-c</t>
  </si>
  <si>
    <t>BORD002-d</t>
  </si>
  <si>
    <t>BORD002-e</t>
  </si>
  <si>
    <t>BORD002-f</t>
  </si>
  <si>
    <t>BORD002-g</t>
  </si>
  <si>
    <t>BORD002-h</t>
  </si>
  <si>
    <t>BORD002-i</t>
  </si>
  <si>
    <t>BORD002-j</t>
  </si>
  <si>
    <t>BORD002-k</t>
  </si>
  <si>
    <t>BORD002-l</t>
  </si>
  <si>
    <t>BORD002-m</t>
  </si>
  <si>
    <t>BORD003-a</t>
  </si>
  <si>
    <t>BORD003-b</t>
  </si>
  <si>
    <t>BORD003-c</t>
  </si>
  <si>
    <t>BORD003-d</t>
  </si>
  <si>
    <t>BORD003-e</t>
  </si>
  <si>
    <t>BORD003-f</t>
  </si>
  <si>
    <t>BORD003-l</t>
  </si>
  <si>
    <t>BORD003-g</t>
  </si>
  <si>
    <t>BORD003-h</t>
  </si>
  <si>
    <t>BORD003-i</t>
  </si>
  <si>
    <t>BORD003-j</t>
  </si>
  <si>
    <t>BORD003-k</t>
  </si>
  <si>
    <t>BORD003-m</t>
  </si>
  <si>
    <t>BORD004-a</t>
  </si>
  <si>
    <t>BORD004-b</t>
  </si>
  <si>
    <t>BORD004-c</t>
  </si>
  <si>
    <t>Type EB</t>
  </si>
  <si>
    <t>SV006</t>
  </si>
  <si>
    <t>Fourniture et pose de pannonceau de type M</t>
  </si>
  <si>
    <t>SV001-a</t>
  </si>
  <si>
    <t>SV001-b</t>
  </si>
  <si>
    <t>SV001-c</t>
  </si>
  <si>
    <t>SV001-d</t>
  </si>
  <si>
    <t>SV001-e</t>
  </si>
  <si>
    <t>SV002-a</t>
  </si>
  <si>
    <t>SV002-b</t>
  </si>
  <si>
    <t>SV002-c</t>
  </si>
  <si>
    <t>SV002-d</t>
  </si>
  <si>
    <t>SV002-e</t>
  </si>
  <si>
    <t>SV003-a</t>
  </si>
  <si>
    <t>SV003-b</t>
  </si>
  <si>
    <t>SV003-c</t>
  </si>
  <si>
    <t>SV003-d</t>
  </si>
  <si>
    <t>SV004-a</t>
  </si>
  <si>
    <t>SV004-b</t>
  </si>
  <si>
    <t>SV004-c</t>
  </si>
  <si>
    <t>SV004-d</t>
  </si>
  <si>
    <t>SH001</t>
  </si>
  <si>
    <t>SH002</t>
  </si>
  <si>
    <t>SH003</t>
  </si>
  <si>
    <t>ACC005</t>
  </si>
  <si>
    <t>ACC006</t>
  </si>
  <si>
    <t>RES001-a</t>
  </si>
  <si>
    <t>RES001-b</t>
  </si>
  <si>
    <t>RES001-c</t>
  </si>
  <si>
    <t>RES001-d</t>
  </si>
  <si>
    <t>RES002-a</t>
  </si>
  <si>
    <t>RES002-b</t>
  </si>
  <si>
    <t>RES003-a</t>
  </si>
  <si>
    <t>RES003-b</t>
  </si>
  <si>
    <t>RES003-c</t>
  </si>
  <si>
    <t>RES004-a</t>
  </si>
  <si>
    <t>RES004-b</t>
  </si>
  <si>
    <t>RES004-c</t>
  </si>
  <si>
    <t>RES004-d</t>
  </si>
  <si>
    <t>RES005-a</t>
  </si>
  <si>
    <t>RES005-b</t>
  </si>
  <si>
    <t>RES005-c</t>
  </si>
  <si>
    <t>RES005-d</t>
  </si>
  <si>
    <t>RES006-a</t>
  </si>
  <si>
    <t>RES006-b</t>
  </si>
  <si>
    <t>RES007-a</t>
  </si>
  <si>
    <t>RES007-b</t>
  </si>
  <si>
    <t>RES008-a</t>
  </si>
  <si>
    <t>RES008-b</t>
  </si>
  <si>
    <t>Total €HT</t>
  </si>
  <si>
    <t>Unité</t>
  </si>
  <si>
    <t>GESTION DE CHANTIER</t>
  </si>
  <si>
    <t>Le forfait</t>
  </si>
  <si>
    <t xml:space="preserve">La journée </t>
  </si>
  <si>
    <t>Le prélèvement</t>
  </si>
  <si>
    <t>TRAVAUX PRELIMINAIRES</t>
  </si>
  <si>
    <t>CHAU010</t>
  </si>
  <si>
    <t>Enduit Superficiel d'Usure</t>
  </si>
  <si>
    <t>PU</t>
  </si>
  <si>
    <t>Code Prix</t>
  </si>
  <si>
    <t>Q1</t>
  </si>
  <si>
    <t>Q2</t>
  </si>
  <si>
    <t>Q3</t>
  </si>
  <si>
    <t>Ne remplir que les cellules jaunes</t>
  </si>
  <si>
    <t>Code
prix</t>
  </si>
  <si>
    <t>prix €HT</t>
  </si>
  <si>
    <t>RAPPEL : L'ensemble de la signalisation temporaire est considérée comme incluse dans chaque prix unitaire, quelque soit le mode opératoire choisi pour la réalisation des travaux (empiètement, alternat, déviation...) et devra être conforme aux dispositions ; de l'instruction interministérielle sur la signalisation routière et de l'ensemble des guides "Manuels du chef de chantier" du CEREMA.</t>
  </si>
  <si>
    <t>Ce prix rémunère :
La réalisation d'un constat d'huissier du site (façades, murs, haies...), avant le début des travaux, comprenant l'établissement du rapport et des planches photographiques à remettre au maître d'œuvre et au maître d'ouvrage en exemplaires numériques, et toutes sujétions.</t>
  </si>
  <si>
    <t>Ce prix rémunère :
Le marquage ou le piquetage réalisé pour tout élément souterrain situé dans la zone d'intervention ou à moins de 2 mètres en planimétrie de la zone des travaux. Il est effectué en tenant compte de l'incertitude de positionnement des ouvrages concernés. 
Il comprend : le marquage conformément au code couleur décrit dans les normes en vigueur, le constat contradictoire et le reportage photographique, la maintenance pendant la durée des travaux, et toutes sujétions.</t>
  </si>
  <si>
    <t>Ce prix rémunère : 
Les investigations complémenatires effectuées préalablement au démarrage des travaux pour localiser avec précision les réseaux des concessionnaires, présents dans l'emprise des travaux.
Ce prix s'applique aux sondages et recherche de câbles, canalisations ou ouvrages souterrains. Il sera demandé à l'entrepreneur autant de sondages que nécessaires. Le nombre souhaité ne sera pas contestable par l'entrepreneur.
Il comprend :
- la protection du public
- l'éclairage et la signalisation de chantier nécessaire
- le démontage de la chaussée ou du trottoir et, le cas échéant, des bordures et caniveaux et le terrassement par touts les moyens adpatés aux contexte et à la sensiblité des réseaux (y compris blindage éventuel), le chargement et le transport des déblais à la décharge.-
- le remblayage en matériaux d'apport soigneusement compacté
- le report des canalisations sur plan
- la remise en état des revêtements (hors objet des travaux)</t>
  </si>
  <si>
    <t>Ce prix rémunère : 
La détection de présence d'amiante et d'HAP dans les revêtements existants, comprenant :
-L'amenée à pied d'œuvre et le repli du matériel nécessaire.
-La mise en place et le repli de la signalisation.
-La réalisation des prélèvements par du personnel compétent avec les objectifs de protection et
de sécurité attendus et conforme à la réglementation.
-L'amenée, la mise en place et le repli du matériel adapté à l'objectif et au contexte de prélèvement
-Le conditionnement des prélèvements.
-La réalisation des essais de détection de présence d'amiante et d'HAP dans les revêtements par un laboratoire agréé.
-L'ensemble des consommations et des frais liés à cette détection.
-La réalisation d'un rapport, avec photographie et localisation GPS des prélèvements, stipulant les éléments détectés et les préconisations de traitement ou d'adaptation des travaux envisagés.
Cette prestation sera rémunérée à la remise des documents au Maitre d'ouvrage.</t>
  </si>
  <si>
    <t>Ce prix rémunère :
La démolition de maçonnerie de toute nature, en béton ordinaire ou armé, en élévation ou en fouille, le chargement, le transport et l'évacuation des gravats à la décharge laissée à l'initiative de l'entrepreneur, ainsi que les frais et droits de décharge éventuels.</t>
  </si>
  <si>
    <t>Ce prix rémunère :
La dépose de bordure ou caniveau, de toutes natures et de toutes dimensions, droite ou courbe, ferraillée ou non, le sciage des revêtements adjacents, la démolition de la fondation, l'évacuation en décharge contrôlée des éléments non réutilisables et gravats en accord avec le maître d'œuvre, et toutes sujétions.</t>
  </si>
  <si>
    <t>Ce prix rémunère :
La dépose de bordure ou caniveau, de toutes natures et de toutes dimensions, droite ou courbe, ferraillée ou non, le sciage des revêtements adjacents, la démolition de la fondation, le décrottage, le nettoyage, la mise en dépôt provisoire pour réemploi sur le site ou la mise en stock à l'emplacement indiqué par le maître d'ouvrage, l'évacuation en décharge contrôlée des éléments non réutilisables et gravats en accord avec le maître d'œuvre, et toutes sujétions.</t>
  </si>
  <si>
    <t>Ce prix rémunère : 
La dépose de panneaux de signalisation, de toutes natures et de toutes dimensions, le sciage des revêtements adjacents, la démolition de la fondation, la mise en stock du panneau de signalisation à l'emplacement indiqué par le maître d'ouvrage et l'évacuation des éléments non réutilisable en décharge contrôlée en accord avec le maître d'œuvre, et toutes sujétions.</t>
  </si>
  <si>
    <t>Ce prix rémunère :
Les déconnexions, la dépose soignée et le transport du panneau en un endroit désigné par le Maitre d'œuvre, la démolition des massifs puis la confection du nouveau massif avec fourreau de dimension adaptée au support du panneau existant, la repose du panneau existant (y compris toutes fournitures et sujétions nécessaires à la repose à l'identique).
Le remplacement des éléments éventuellement détériorés lors de la dépose est compris dans ce prix.</t>
  </si>
  <si>
    <t>Ce prix rémunère :
La dépose et repose de potelet, de toutes natures et de toutes dimensions, le sciage des revêtements adjacents, la démolition de la fondation, la mise en stock du mobilier pour réemploi sur le site ou la mise en stock à l'emplacement indiqué par le maître d'ouvrage, l'évacuation des éléments non réutilisable en décharge contrôlée en accord avec le maître d'œuvre, la reprise sur stock et la repose sur massif béton, et toutes sujétions.</t>
  </si>
  <si>
    <t>Ce prix rémunère : 
La dépose et repose de mobilier, de toutes natures et de toutes dimensions, le sciage des revêtements adjacents, la démolition de la fondation, la mise en stock du mobilier à l'emplacement indiqué par le maître d'ouvrage et l'évacuation des éléments non réutilisable en décharge contrôlée en accord avec le maître d'œuvre, la reprise sur stock et la repose sur massif béton, et toutes sujétions.</t>
  </si>
  <si>
    <t>Ce prix rémunère : 
La découpe soignée de la chaussée à la scie à eau, sur une épaisseur n'excédant pas 10 cm, toutes fournitures et sujétions comprises pour une parfaite exécution des travaux.</t>
  </si>
  <si>
    <t>Ce prix rémunère : 
La démolition au brise-roche de revêtement en béton de toutes épaisseurs, ferraillé ou non, le sciage des revêtements adjacents, le terrassement, le chargement et l'évacuation des éléments en décharge contrôlée en accord avec le maître d'œuvre, y compris toutes sujétions.</t>
  </si>
  <si>
    <t>Ce prix rémunère :  
La démolition, par tout moyen adapté au contexte d'éxécution, de revêtement de trottoir en matériaux hydocarbonné (enrobé, enduit...) de toutes épaisseurs, le sciage des revêtements adjacents, le terrassement, le chargement et l'évacuation des éléments en décharge contrôlée en accord avec le maître d'œuvre, y compris toutes sujétions.</t>
  </si>
  <si>
    <t>Ce prix rémunère : 
Le rabotage de chaussée existante sur une épaisseur maximum de 7 cm, le tri sélectif des matériaux issus du rabotage, leur chargement, transport, déchargement et mise en dépôt sur une aire de stockage du Maitre d'Ouvrage ou leur évacuation laissée à l'initiative de l'entrepreneur (y compris les frais et droits de décharge éventuels).</t>
  </si>
  <si>
    <t>Ce prix rémunère : 
La démolition, le tri sélectif des matériaux ainsi que leur évacuation finale en décharge autorisée. Il comprend également toutes sujétions et notemment celles liées à la méthode laissée à l'initiative de l'entrepreneur, au dépôt provisoire et aux taxes et frais de décharge.</t>
  </si>
  <si>
    <t>Ce prix rémunère : 
La démolition de chaussée ou de trottoir selon les épaisseurs prescrites par le maitre d'oeuvre, avec tri et récupération soignée des matériaux (hors matériaux hydrocarbonés) en vue de leur réutilisation en remblai et leur mise en dépot provisoires sur un site du maitre d'ouvrage.</t>
  </si>
  <si>
    <t>Ce prix rémunère : 
Les terrasements de toute nature, comprenant ; l'utilisation du matériel adapté à la nature des matériaux de déblai à extraire, l'extraction, le chargement, le transport, le déchargement, l'évacuation des produits à la décharge (incluant les frais et droits de décharge éventuels) ou leur mise en stock avant réutilisation en remblai.
Il comprend également ; la protection de la plate-forme et des talus contre les eaux de ruissellement, le réglage et le compactage du fond de forme, des talus et des banquettes, les sujétions résultant de la présence éventuelle de réseaux concessionnaires.</t>
  </si>
  <si>
    <t>Ce prix rémunère : 
La mise en place d'un géotextile polymère, non tissé et aiguilleté (Cl. 5, &gt;200 g/m²), comprenant ; la fourniture de la membrane, la pose sur un support nivelé, compacté et débarrassé de tout élément saillant (pierres, racines) pouvant endommager le géotextile, le recouvrement de 30 à 50 cm avec une couture des lés si besoin (sols très mous) et toutes sujétions necessaires aux respect de normes et réglementation en vigueur.</t>
  </si>
  <si>
    <r>
      <t>Ce prix rémunère : 
La réalisation de tranchées techniques d'une largeur courante de 0,60 m jusqu'à une profondeur maximale autorisée sans blindage, pour la pose de réseaux de télécomunication et/ou d'éclairage public.
Il comprend les terrassements en déblai en terrain de tou</t>
    </r>
    <r>
      <rPr>
        <sz val="11"/>
        <rFont val="Calibri"/>
        <family val="2"/>
        <scheme val="minor"/>
      </rPr>
      <t>te nature par tous moyens adaptés et conformes à la réglementation, le chargement et l'évacuation des matériaux à la décharge, le compactage du fond de fouille, la fourniture et la pose d'un géotextile adapté, la pose des fourreaux (avec un maximum de 4 fourreaux P.V.C Ø42/45 et deux gaines polyéthylène type TPC de Ø90mm extérieur)</t>
    </r>
    <r>
      <rPr>
        <sz val="11"/>
        <color theme="1"/>
        <rFont val="Calibri"/>
        <family val="2"/>
        <scheme val="minor"/>
      </rPr>
      <t>, la fourniture à pied d'œuvre du sable d'enrobage, des grillages avertisseurs correspondants, des matériaux de remblais . Il comprend toutes les sujétions de taxes, de transport (y compris le stockage et les reprises intermédiaires), ...</t>
    </r>
  </si>
  <si>
    <t>Ce prix rémunère : 
La reprise des déblais stockés à réutiliser en remblai, comprenant ; le chargement, le transport, le déchargement et la mise en œuvre des matériaux de déblais en remblais, ainsi que le réglage et le compactage de la plate-forme, des talus et des banquettes suivant les pentes prescrites par le Maître d'œuvre.</t>
  </si>
  <si>
    <r>
      <t>Ce prix rémunère : 
La fourniture, le transport et la mise en oeuvre de Grave Non Traitée avec réglage et compactage suivant les recommandations d</t>
    </r>
    <r>
      <rPr>
        <sz val="11"/>
        <rFont val="Calibri"/>
        <family val="2"/>
        <scheme val="minor"/>
      </rPr>
      <t>u G.T.R. 92,</t>
    </r>
    <r>
      <rPr>
        <sz val="11"/>
        <color theme="1"/>
        <rFont val="Calibri"/>
        <family val="2"/>
        <scheme val="minor"/>
      </rPr>
      <t xml:space="preserve"> les implantations et piquetages nécessaires/complémentaires, le pré-réglage, l'arrosage éventuel, les opérations de fin de réglage, l'écrêtement des matériaux si nécessaire, le compactage des matériaux en couche avec tout le matériel adapté, l'enlèvement des matériaux excédentaires ou hors calibre, et toutes sujétions y compris les mises en stock et reprises éventuelles.</t>
    </r>
  </si>
  <si>
    <t>Ce prix rémunère, pour un linéaire total inférieur à 1000 m de fissures : 
La fourniture et la mise en oeuvre d'un mastic bitumineux pour pontage à chaud pour des fissures de largeur inférieure ou égale à 1 cm et de profondeur inférieure à 10 cm.
Il comprend toutes fournitures, si nécessaire le remplissage préalable des fissures au sable, la préparation au sol support (nettoyage et réchauffement préalable à la lance thermo pneumatique), l'utilisation de produits homologués en respectant les conditions d'emploi et le gravillonnage après application.</t>
  </si>
  <si>
    <t>Ce prix rémunère, pour un linéaire total supérieur à 1000 m de fissures : 
La fourniture et la mise en oeuvre d'un mastic bitumineux pour pontage à chaud pour des fissures de largeur inférieure ou égale à 1 cm et de profondeur inférieure à 10 cm.
Il comprend toutes fournitures, si nécessaire le remplissage préalable des fissures au sable, la préparation au sol support (nettoyage et réchauffement préalable à la lance thermo pneumatique), l'utilisation de produits homologués en respectant les conditions d'emploi et le gravillonnage après application.</t>
  </si>
  <si>
    <t>Ce prix rémunère : 
Le traitement des fissures de largeur supérieure à 1 cm.
Il s'applique en plus-value des prix CHAU001 et CHAU002.</t>
  </si>
  <si>
    <t>Ce prix rémunère : 
La fourniture, le transport et la mise en œuvre exclusivement manuelle de béton bitumineux 0/6 de reprofilage pour une quantité totale inférieure à 50 tonnes, comprenant ; la confection d'une couche d'accrochage et joints de fermeture à l'émulsion de bitume, la fabrication, la pesée des camions, le chargement, le transport, le déchargement, la mise en place et le réglage puis le compactage.</t>
  </si>
  <si>
    <t>Ce prix rémunère : 
La fourniture, le transport et la mise en œuvre mécanisée, de béton bitumineux 0/6 de reprofilage pour une quantité totale inférieure à 50 tonnes, comprenant ;  la fabrication, la pesée des camions, le chargement, le transport, le déchargement, la confection d'une couche d'accrochage et joints de fermeture à l'émulsion de bitume, la mise en place et le réglage, les finitions manuelles d'accompagnement puis le compactage.</t>
  </si>
  <si>
    <t>Ce prix rémunère : 
La fourniture, le transport et la mise en œuvre mécanisée, de béton bitumineux 0/6 de reprofilage pour une quantité totale supérieure à 50 tonnes, comprenant ;  la fabrication, la pesée des camions, le chargement, le transport, le déchargement, la confection d'une couche d'accrochage et joints de fermeture à l'émulsion de bitume, la mise en place et le réglage, les finitions manuelles d'accompagnement puis le compactage.</t>
  </si>
  <si>
    <t>Ce prix rémunère : 
L'exécution de réparations localisées sur la chaussée ou de travaux de préparation avant enduisage à l'aide d'un "point à temps automatique" (P.A.T.A.) tous liants avec "pupitreur".
Il comprend :
- les frais d'amenée et de repli en fin de chantier du matériel équipé de systèmes permettant d'effectuer automatiquement le dosage en liant et en gravillons et d'enregistrer les distances parcourues ainsi que la consommation en liant et en gravillons,
- la fourniture, le chargement, le transport, le déchargement et la mise en œuvre de gravillons 2/4 ou 4/6,3 à raison de 4 à 6 litres/m² (y compris les mises en stock et reprises éventuelles),
- la fourniture, le chargement, le transport, le stockage et la mise en œuvre d'émulsion de bitume modifié à 69%,
- le cylindrage mixte pneu/bille
- le balayage des rejets
- les frais relatifs aux réapprovisionnements en liant et en gravillons en cours d'exécution des travaux.</t>
  </si>
  <si>
    <t>Ce prix rémunère : 
La réalisation de purges totales ou localisées, sur une profondeur maximum de 50 cm, comprenant ; le sciage de chaussée, les terrassements de toute nature, l'éventuel mise en décharge réglementée, le compactage du fond de fouille, la fourniture et la pose d'un géotextile (minimum non tissé/aiguilleté Cl. 5, &gt;200 g/m²), si nécessaire la fourniture et la pose de drains, la fourniture à pied d'œuvre et la mise en œuvre des matériaux pour la réalisation d'une structure de chaussée courante (GNT 0/60 + 15 cm de GNT  0/20 + 6 cm de BB) et toutes les sujétions pour une réalisation conforme au règle de l'art.</t>
  </si>
  <si>
    <t>Ce prix rémunère :
La reprise de tranchées existantes afaissées, comprenant ; le découpage soignée à la scie des contours de la zone à traitée, la démolition/dépose des revêtements existants de toute nature, les terrassements éventuels des matériaux granulaires souillés ou impropres par les moyens adaptés à la proximité de réseaux, l'apport et la mise en place de GNT pour remise à niveau des remblais de tranchée, le compactage, la fourniture et la mise en oeuvre de revêtements à l'identique de l'existant avec une majoration des épaisseurs existante de 10% pour les revêtements hydorcarbonnés.
La dépose de bordures, caniveaux, pavés de toute nature n'est pas incluse dans ce prix et est rémunérée en supplément.</t>
  </si>
  <si>
    <t>Ce prix rémunère : 
La réalisation d'un enduit superficiel, par tous moyens mécaniques ou manuels adaptés au contexte d'intervention, comprenant ; 
- l'amenée et le repliement en fin de chantier de l'atelier d'enduisage,
- le nettoyage soigné du sol support ainsi que l'enlèvement de tout ce qui pourrait diminuer l'adhérence,
- la protection des éléments existants tels que bordures, tampons, mobilier urbain, ...
- la fourniture à pied d'œuvre des composants nécessaires à sa réalisation (y compris la fourniture et la pulvérisation de dopes à l'interface liant-gravillons)
- l'exécution de l'enduit à l'émulsion de Bitume Modifié aux Polymères (PmB) de teneur en bitume de l'ordre de 65 à 70% avec les dosages en liants et gravillons adaptés au contexte et à l'environnement du lieu d'application,
- l'épandage manuel à la lance sur les zones ou points particuliers,
- le compactage à pneu,
- l'élimination des excès en granulats par balayage soigné après l'exécution de l'enduit y compris l'évacuation des granulats excédentaires,
- le balayage général soigné des rejets et leur l'évacuation, dans le délai réglementaire après la mise en circulation,
et toutes les sujétions pour une réalisation conforme aux prescriptions du Fascicules du CCTG.</t>
  </si>
  <si>
    <r>
      <t>Ce prix rémunère :
La réalisation suivant le CCTG et les normes en vigueur, de béton bitumineux semi-gre</t>
    </r>
    <r>
      <rPr>
        <sz val="11"/>
        <rFont val="Calibri"/>
        <family val="2"/>
        <scheme val="minor"/>
      </rPr>
      <t>nu 0/6 classe 2</t>
    </r>
    <r>
      <rPr>
        <sz val="11"/>
        <color theme="1"/>
        <rFont val="Calibri"/>
        <family val="2"/>
        <scheme val="minor"/>
      </rPr>
      <t>, sur une épaisseur fixée par le Maître d'œuvre, comprenant ;
- l'étude de formulation et sa fabrication,
- la protection  des bordures, caniveaux, regards et autres, contre les projection de bitume,
- la préparation du sol support, y compris la confection d'une couche d'accrochage avant mise en œuvre de l'enrobé,
- sa fourniture à pied d'œuvre et sa mise en œuvre mécanique à l'aide du matériel adapté, y compris les sujétions d'une mise en œuvre à la main sur des zones ponctuelles,
- les sujétions liées au contrôle interne et externe de l'entreprise prévue dans son PAQ,</t>
    </r>
  </si>
  <si>
    <r>
      <t>Ce prix rémunère :
La réalisation suivant le CCTG et les normes en vigueur, de béton bitumineux semi-g</t>
    </r>
    <r>
      <rPr>
        <sz val="11"/>
        <rFont val="Calibri"/>
        <family val="2"/>
        <scheme val="minor"/>
      </rPr>
      <t>renu 0/10 classe 2</t>
    </r>
    <r>
      <rPr>
        <sz val="11"/>
        <color theme="1"/>
        <rFont val="Calibri"/>
        <family val="2"/>
        <scheme val="minor"/>
      </rPr>
      <t>, sur une épaisseur fixée par le Maître d'œuvre, comprenant ;
- l'étude de formulation et sa fabrication,
- la protection  des bordures, caniveaux, regards et autres, contre les projection de bitume,
- la préparation du sol support, y compris la confection d'une couche d'accrochage avant mise en œuvre de l'enrobé,
- sa fourniture à pied d'œuvre et sa mise en œuvre mécanique à l'aide du matériel adapté, y compris les sujétions d'une mise en œuvre à la main sur des zones ponctuelles,
- les sujétions liées au contrôle interne et externe de l'entreprise prévue dans son PAQ,</t>
    </r>
  </si>
  <si>
    <t>Ce prix rémunère : 
La réalisation d'un réseau d'assainissement pluvial en béton armé série 135 A, comprenant :
- l'ouverture de la tranchée en terrain de toutes natures et sur toute hauteur (HORS BLINDAGE),
- le chargement, le transport et l'évacuation des matériaux excédentaires à la décharge (y compris les frais et droits de décharge éventuels),
- la fourniture à pied d'œuvre et le déchargement,
- la confection du lit de pose et de couverture de 0,10 m de sable,
- la pose et le calage de la canalisation,
- la fourniture et la façon des joints,
- la coupe des tuyaux,
- la fourniture à pied d'œuvre et la mise en œuvre de GNT pour le remblaiement de la tranchée, conformément au CCTG (fascicule 70) et au guide technique diffusé par le SETRA.</t>
  </si>
  <si>
    <t>Ce prix rémunère : 
La réalisation d'un réseau d'assainissement pluvial P.V.C. série CR8, comprenant :
- l'ouverture de la tranchée en terrain de toutes natures et sur toute hauteur (HORS BLINDAGE),
- le chargement, le transport et l'évacuation des matériaux excédentaires à la décharge (y compris les frais et droits de décharge éventuels),
- la fourniture à pied d'œuvre et le déchargement,
- la confection du lit de pose et de couverture de 0,10 m de sable,
- la pose et le calage de la canalisation,
- la fourniture et la façon des joints,
- la coupe des tuyaux,
- la fourniture à pied d'œuvre et la mise en œuvre de GNT pour le remblaiement de la tranchée, conformément au CCTG (fascicule 70) et au guide technique diffusé par le SETRA.</t>
  </si>
  <si>
    <t>Ce prix rémunère : 
La fourniture et la pose de canalisation en tube annelée en polypropyléne / polyéthyléne / polyléfine double paroi pour eau pluviale, type ECOPAL ou similaire, comprenant :
- l'ouverture de la tranchée en terrain de toutes natures et sur toute hauteur (HORS BLINDAGE) ou la préparation du fossé en lit de pose,
- le chargement, le transport et l'évacuation des matériaux excédentaires à la décharge (y compris les frais et droits de décharge éventuels),
- la fourniture à pied d'œuvre et le déchargement,
- la confection du lit de pose et de couverture de 0,10 m de sable ou de gravette 2/10,
- la pose et le calage de la canalisation,
- la fourniture et la façon des joints,
- la coupe des tuyaux,
- la fourniture à pied d'œuvre et la mise en œuvre de GNT pour le remblaiement de la tranchée, conformément au CCTG (fascicule 70) et au guide technique diffusé par le SETRA.</t>
  </si>
  <si>
    <t>Ce prix rémunère : 
La fourniture et la pose de tête d'ouvrage hydraulique verticale préfabriquée NF.
Il comprend les terrassements nécessaires, le compactage méthodique de l'assise de l'ouvrage, la fourniture et la mise en œuvre de béton, le raccordement aux canalisations, le remblayage, le chargement, le transport et l'évacuation des excédents à la décharge (y compris les frais et droits de décharge éventuels). Le béton pour le lit de pose sera dosé à 250 kg/m3.</t>
  </si>
  <si>
    <t>Ce prix rémunère : 
La fourniture et la pose de tête d'ouvrage hydraulique préfabriquée NF dite de "sécurité" avec une grille de protection inclinée en bareaux béton amovibles.
Il comprend les terrassements nécessaires, le compactage méthodique de l'assise de l'ouvrage, la fourniture et la mise en œuvre de béton, le raccordement aux canalisations, le remblayage, le chargement, le transport et l'évacuation des excédents à la décharge (y compris les frais et droits de décharge éventuels). Le béton pour le lit de pose sera dosé à 250 kg/m3.</t>
  </si>
  <si>
    <t xml:space="preserve">Ce prix rémunère : 
La réalisation d'un regard de visite en béton, préfabriqué ou coulé en place sans cadre ni tampon, toute hauteur, comprenant toutes les prestations prévues au Fascicule 70 du C.C.T.G. Il pourra être préfabriqué suivant la norme NFP 16-342, ou coulé en place, toutes les sujétions et notamment celles liées à la topographie du site. </t>
  </si>
  <si>
    <t>Ce prix rémunère : 
La fourniture et la mise en œuvre de drain agricole rond, comprenant ; le drain, les gravillons 10/14 sur une hauteur de 20 cm et l'enveloppe en géotextile.</t>
  </si>
  <si>
    <t>Ce prix rémunère : 
La fourniture et la mise en œuvre de drain routier à cunette plate, comprenant ; la tranchée de 40cm de largeur et 50cm de profondeur, le drain, les gravillons 10/14 sur une hauteur de 30 cm, l'enveloppe en géotextile et l'évacuation des déblais.</t>
  </si>
  <si>
    <t>Ce prix rémunère : 
La mise à niveau de bouche à clé complète comprenant les terrassements, le remplacement du tube allonge, la mise à niveau de la tête, le remblaiement autour de la tête, la vérification de l'accessibilité au robinet, l'évacuation des éléments pollués et toutes sujétions.</t>
  </si>
  <si>
    <t>Ce prix rémunère : 
La mise à la cote de tampons comprenant ; la dépose du tampon et du cadre de fermeture et leur stockage provisoire, les travaux de maçonnerie nécessaires à la mise à la cote du corps de l’ouvrage par réhaussement ou abaissement, la repose, par scellement en béton ou mortier normalisé, du cadre et du tampon de fermeture.
Il comprend toutes les fournitures nécessaires, les sujétions de main d’œuvre et matériel, ainsi que le nettoyage et l’évacuation des produits de démolition.</t>
  </si>
  <si>
    <t>Ce prix rémunère : 
La mise à la cote de chambre de tirage comprenant ; la dépose du tampon et du cadre de fermeture et leur stockage provisoire, le coffrage, les travaux de maçonnerie nécessaires à la mise à la cote du corps de l’ouvrage par réhaussement ou abaissement, la repose, par scellement en béton ou mortier normalisé, du cadre et du tampon de fermeture.
Il comprend toutes les fournitures nécessaires, les sujétions de main d’œuvre et matériel, ainsi que le nettoyage et l’évacuation des produits de démolition.</t>
  </si>
  <si>
    <t>Ce prix rémunère:
La mise à niveau de cadre et grille par réhaussement ou par abaissement, comprenant les terrassements, le descellement du cadre, la mise la cote, le coffrage, le coulage et le scellement du cadre, les évacuations des éléments pollués. Les enduits et le coulage seront réalisés en béton et mortier normalisés et toutes sujétions.</t>
  </si>
  <si>
    <t>Ce prix rémunère:
La mise à niveau d'une boite de branchement ou citerneau par réhaussement ou par abaissement, comprenant les terrassements, la mise la cote, l'enlèvement et la remise en place du couvercle ou du cadre et du tampon, les évacuations des éléments pollués. Les enduits et le coulage seront réalisés en béton et mortier normalisés et toutes sujétions.</t>
  </si>
  <si>
    <t>Ce prix rémunère:
La fourniture et la pose d'un cadre et d'un élément de fermeture mobile, verrouillable, classe D400, conforme à la norme EN 124 et aux règles sur l'accessibilité, comprenant : les terrassements, l'éventuel descellement des éléments existants, la mise la cote, le coffrage, le coulage et le scellement du cadre, les évacuations des éléments pollués et toutes sujétions.
Les mortiers de scellement seront normalisés, adaptés au trafic de la voie et aux caractérisques de structure de chaussée.</t>
  </si>
  <si>
    <t>Ce prix rémunère:
La fourniture et la pose d'un cadre et d'un élément de fermeture mobile, verrouillable, classe C250, conforme à la norme EN 124 et aux règles sur l'accessibilité, comprenant : les terrassements, l'éventuel descellement des éléments existants, la mise la cote, le coffrage, le coulage et le scellement du cadre, les évacuations des éléments pollués et toutes sujétions.
Les mortiers de scellement seront normalisés, adaptés au trafic de la voie et aux caractérisques de structure de chaussée.</t>
  </si>
  <si>
    <t>Ce prix rémunère :
La fourniture et la pose d'un dauphin en fonte Ø 100mm peint de la couleur des façades pour raccordement de descente de gouttière, y compris colliers de fixation et toutes sujétions.</t>
  </si>
  <si>
    <t>Ce prix rémunère :
La fourniture et la pose, en terrain de toute nature, d'un sabot de gargouille en fonte classe C250 conforme à la norme EN 124 et certifiée, y compris les terrassements, la construction de l'ouvrage en béton dosé à 350kg/m3, les coffrages, les ferraillages, le raccordement des conduites, le remblaiement autour de l'ouvrage et l'évacuation des déblais excédentaires à la décharge, quelle que soit la distance, et toutes sujétions.</t>
  </si>
  <si>
    <t>Ce prix rémunère :
La fourniture et la pose en terrain de toute nature de gargouille en acier galvanisé classe C250, conforme à la norme EN 124 et certifiée, y compris les terrassements, la construction de l'ouvrage en béton dosé à 350 kg/m3, les coffrages, les ferraillages, le raccordement des conduites, le remblaiement autour de l'ouvrage et l'évacuation des déblais excédentaires à la décharge, quelle que soit la distance, et toutes sujétions.</t>
  </si>
  <si>
    <r>
      <t>Ce prix rémunère :
La construction en terrain de toute nature, d'un piège à eau U200 mm avec cadre et grille de classe D400</t>
    </r>
    <r>
      <rPr>
        <sz val="11"/>
        <color theme="1"/>
        <rFont val="Calibri"/>
        <family val="2"/>
        <scheme val="minor"/>
      </rPr>
      <t>, conforme aux normes EN 124 et d'accessibilité en vigueur, y compris les terrassements, la construction de l'ouvrage en béton dosé à 35 0kg/m3, les coffrages, les ferraillages, le raccordement des conduites, le remblaiement autour de l'ouvrage et l'évacuation des déblais excédentaires à la décharge, quelle que soit la distance, et toutes sujétions.
Le piège à eau sera pourvu d'un système d'emboitement et d'un ancrage.</t>
    </r>
  </si>
  <si>
    <t>Ce prix rémunère :
La construction en terrain de toute nature, d'un piège à eau U150 mm avec cadre et grille de classe C250, conforme aux normes EN 124 et d'accessibilité en vigueur, y compris les terrassements, la construction de l'ouvrage en béton dosé à 350 kg/m3, les coffrages, les ferraillages, le raccordement des conduites, le remblaiement autour de l'ouvrage et l'évacuation des déblais excédentaires à la décharge, quelle que soit la distance, et toutes sujétions.
Le piège à eau sera pourvu d'un système d'emboitement et d'un ancrage.</t>
  </si>
  <si>
    <t>Ce prix rémunère le raccordement nu nouveau busage par piquage sur une canalisation existante, y compris le percement et le raccordement étanche, quel que soit les diamètre des deux canalisations.</t>
  </si>
  <si>
    <t>Ce prix rémunère :                                                                                                                              
La mise en oeuvre de blindages jointifs ou mécaniques, comprenant les surlargeurs nécessaires de part et d'autre de la tranchée, le remblaiement de ces surlargeurs et les réfections de chaussée et/ou de trottoir de toutes natures sur ces surlargeurs. Ce prix s'applique, pour les deux parois de la tranchée, à la surface mesurée dans l'axe.</t>
  </si>
  <si>
    <t>Ce prix rémunère : 
La réalisation d'une poutre de rive, de largeur de 0,50 m, comprenant ; le sciage et les démolitions de chaussée, l'exécution de la fouille en terrain de toutes natures, le compactage et le réglage du fond de fouille, les sujétions liées à la protection contre les arrivés d'eau, ainsi que celles liées au tri et à la mise en décharge réglementée, suivant le PGD de l'entreprise puis la réalisation d'une structure de chaussée (geotextile + 0,30m de GNT + 0,10m de GB + 0,05m de BB) et toutes les sujétions conformément aux prescriptions du CCTG (fascicule 25).</t>
  </si>
  <si>
    <t>Ce prix rémunère : 
En complément du prix STRU001, la réalisation d'une poutre de rive surpérieur à 50cm.
Il est comptabilisé par tranche de 10 cm (au-delà des 50cm d'origine) et par mètre de poutre.</t>
  </si>
  <si>
    <t>Ce prix rémunère :
La réalisation d'une longrine béton en  béton rainuré sur 30 cm de large et 30 cm de profondeur, comprenant ; les travaux de terrassement à la pelle mécanique et l'évacuation des déblais en décharge contrôlée, préparation du fond de forme et compactage du lit de pose en GNT A 0/31,5, le coffrage ainsi que le coulage de la poutre en béton BPS NF EN 206–1 C30/37 XF2 Dmax 22,4 S3 CL 0,40 , le rainurage du béton à raison de 5 rainures par mètre linéaire, la fourniture et mise en place d’un joint en bicouche pour étanchéité avec la chaussée et toutes sujétions nécessaires à une parfaite exécution des travaux.</t>
  </si>
  <si>
    <t xml:space="preserve">Ce prix rémunère : 
la confection d'un enduit de cure sur grave non traitée à raison de 1 à 2 kg/m² d’émulsion de bitume+gravillon 4/6 à raison de 4 à 6 l/m², comprenant ; l'amenée et le repliement en fin de chantier de l'atelier d'enduisage, la protection des éléments (bordures, tampons, mobilier urbain, ...), le nettoyage de la surface à traiter,  l'humidification préalable de cette dernière si nécessaire, la réalisation de l'enduit
Le liant est une émulsion cationique de bitume 70/100 ou 160/220 dosée à 65 ou 69 % de bitume
pur. </t>
  </si>
  <si>
    <r>
      <t xml:space="preserve">Ce prix rémunère : 
La mise en oeuvre de Grave Bitume </t>
    </r>
    <r>
      <rPr>
        <sz val="11"/>
        <rFont val="Calibri"/>
        <family val="2"/>
        <scheme val="minor"/>
      </rPr>
      <t>0/14, classe 3</t>
    </r>
    <r>
      <rPr>
        <sz val="11"/>
        <color theme="1"/>
        <rFont val="Calibri"/>
        <family val="2"/>
        <scheme val="minor"/>
      </rPr>
      <t>, conformément aux normes en vigueurs. Il comprend les études de formulation, les frais de validation du produit auprès du maître d'oeuvre et du gestionnaire de voirie, la fabrication en centrale, les opérations de pesée, le chargement et le transport en camions calorifugés bâchés sur le chantier, le déchargement sur le chantier, la mise en œuvre mécanique au moyen d'un ou plusieurs finisseurs, le répandage et le réglage par guidage ou autre méthode, la couche d'accrochage à l'émulsion de bitume et gravillonnage, le dressement, le compactage, l'exécution des joints de raccordement au droit de la chaussée existante, la mise à la cote provisoire des ouvrages de voirie (tampons, bouche à clés, chambres ...), le balayage et nettoyage après intervention, et toutes sujétions</t>
    </r>
  </si>
  <si>
    <r>
      <t>Ce prix rémunère : 
La mise en oeuvre de Grave Bit</t>
    </r>
    <r>
      <rPr>
        <sz val="11"/>
        <rFont val="Calibri"/>
        <family val="2"/>
        <scheme val="minor"/>
      </rPr>
      <t>ume 0/20, classe 3</t>
    </r>
    <r>
      <rPr>
        <sz val="11"/>
        <color theme="1"/>
        <rFont val="Calibri"/>
        <family val="2"/>
        <scheme val="minor"/>
      </rPr>
      <t>, conformément aux normes en vigueurs. Il comprend les études de formulation, les frais de validation du produit auprès du maître d'oeuvre et du gestionnaire de voirie, la fabrication en centrale, les opérations de pesée, le chargement et le transport en camions calorifugés bâchés sur le chantier, le déchargement sur le chantier, la mise en œuvre mécanique au moyen d'un ou plusieurs finisseurs, le répandage et le réglage par guidage ou autre méthode, la couche d'accrochage à l'émulsion de bitume et gravillonnage, le dressement, le compactage, l'exécution des joints de raccordement au droit de la chaussée existante, la mise à la cote provisoire des ouvrages de voirie (tampons, bouche à clés, chambres ...), le balayage et nettoyage après intervention, et toutes sujétions</t>
    </r>
  </si>
  <si>
    <t>Ce prix rémunère : 
La fourniture et mise en œuvre d'un revêtement à l'émulsion de bitume (teneur en bitume de l'ordre de 65 à 70%) en bicouche par tous les moyens adaptés au contexte de réalisation à raison de : 
&gt; 1ère couche 2,2 kg / m² de liant et gravillons 4/6 mm : 9 litres / m², 
&gt; 2ème couche 1,4 kg / m²  de liant et gravillons 2/6 mm : 8 litres / m², 
y compris le réglage et le compactage, et toutes sujétions.</t>
  </si>
  <si>
    <t>Ce prix rémunère :
La mise en œuvre de Béton Bitumineux Semi-Grenus 0/6, classe 3, sur une épaisseur minimale de 4 cm, conformément aux normes en vigueurs.
Il comprend les études de formulation, les frais de validation du produit auprès du maître d'œuvre et du gestionnaire de voirie, la fabrication en centrale, les opérations de pesée, le chargement et le transport en camions calorifugés bâchés sur le chantier, le déchargement sur le chantier, la mise en œuvre mécanique ou effectué à la main dans le cas d'impossibilité d'emploi d'engins mécaniques, le sciage des revêtements adjacents, le répandage et le réglage par guidage ou autre méthode, la couche d'accrochage à l'émulsion de bitume et gravillonnage, le dressement, le compactage, l'exécution des joints de raccordement au droit des revêtement existant, la mise à la cote des ouvrages de voirie (tampons, bouche à clés, chambres ...), le balayage et nettoyage après intervention, et toutes sujétions.</t>
  </si>
  <si>
    <t>Ce prix rémunère : 
La plus value pour l'obtention de béton bitumineux de couleur beige au liant végétal ou au liant de synthèse, conformément aux normes en vigueurs. Il comprend les études de formulation, les frais de validation du produit auprès du maître d'oeuvre et du gestionnaire de voirie, la fabrication en centrale.</t>
  </si>
  <si>
    <r>
      <t xml:space="preserve">Ce prix rémunère : 
</t>
    </r>
    <r>
      <rPr>
        <sz val="11"/>
        <rFont val="Calibri"/>
        <family val="2"/>
        <scheme val="minor"/>
      </rPr>
      <t>La plus value pour le remplacement des granulats standards des matériaux hydrocarboné par des</t>
    </r>
    <r>
      <rPr>
        <sz val="11"/>
        <color theme="1"/>
        <rFont val="Calibri"/>
        <family val="2"/>
        <scheme val="minor"/>
      </rPr>
      <t xml:space="preserve"> granulats de couleur, </t>
    </r>
    <r>
      <rPr>
        <sz val="11"/>
        <rFont val="Calibri"/>
        <family val="2"/>
        <scheme val="minor"/>
      </rPr>
      <t>comprenant les études de formulation, les frais de validation du produit auprès du maître d'œuvre et du gestionnaire de voirie, la fabrication en centrale</t>
    </r>
    <r>
      <rPr>
        <sz val="11"/>
        <color rgb="FFFF0000"/>
        <rFont val="Calibri"/>
        <family val="2"/>
        <scheme val="minor"/>
      </rPr>
      <t>.</t>
    </r>
  </si>
  <si>
    <r>
      <t xml:space="preserve">Ce prix rémunère : 
</t>
    </r>
    <r>
      <rPr>
        <sz val="11"/>
        <rFont val="Calibri"/>
        <family val="2"/>
        <scheme val="minor"/>
      </rPr>
      <t>La plus value pour l'obtention de béton bitumineux de couleur rouge enrichi par ajout d'oxyde de fer, conformément aux normes en vigueurs. Il comprend les études de formulation, les frais de validation du produit auprès du maître d'oeuvre et du gestionnaire de voirie, la fabrication en centrale</t>
    </r>
  </si>
  <si>
    <t>Ce prix rémunère : 
La réalisation d'un béton désactivé comprenant, le réglage et le compactage de la couche de forme, les frais d'études du béton (formulation, validation, planche d'essais, fabrication...), la mise en place des coffrages, la mise en oeuvre d'armature et goujons si nécessaire, la fourniture et mise en oeuvre du béton avec granulats 8/12 de couleur validé par la maitre d'ouvarge, l'épandage et la vibration du béton, le surfaçage du béton avec joints de retraits et transversaux, la projection du produit retardateur de prise (désactivant), le nettoyage à haute pression du béton après prise, la protection des ouvrages existants (murs, bordures, mobiliers...) et toutes sujétions.</t>
  </si>
  <si>
    <t>Ce prix rémunère : 
La réalisation d'un béton brut teinté comprenant, le réglage et le compactage de la couche de forme, les frais d'études du béton (formulation, validation, planche d'essais, fabrication...), la mise en place des coffrages, la mise en oeuvre d'armature et goujons si nécessaire, la fourniture et mise en oeuvre du béton avec granulats et liant de couleur validé par la maitre d'ouvarge, l'épandage et la vibration du béton, le surfaçage du béton avec joints de retraits et transversaux, le matricage par balayage, le nettoyage à haute pression du béton après prise, la protection des ouvrages existants (murs, bordures, mobiliers...) et toutes sujétions.</t>
  </si>
  <si>
    <t>Ce prix rémunère : 
La fourniture et pose de  pavé en pierre naturelle sur mortier de béton de 0,10m d'épaisseur et dosé à 250 kg/m³ de ciment, y compris les terrassements, la préparation du support, enlèvement et transport des excédents, implantation, alignement, confection d'un épaulement et joints, et toutes sujétions.</t>
  </si>
  <si>
    <t>Ce prix rémunère : 
La fourniture et pose de  pavé en pierre reconstituée sur mortier de béton de 0,10m d'épaisseur et dosé à 250 kg/m³ de ciment, y compris les terrassements, la préparation du support, enlèvement et transport des excédents, implantation, alignement, confection d'un épaulement et joints, et toutes sujétions.</t>
  </si>
  <si>
    <t>Ce prix rémunère : 
La fourniture et la pose de bordures béton préfabriquées sur mortier de béton de 0,15 m d'épaisseur et dosé à 250 kg/m³ de ciment, y compris les terrassements, la préparation du support, enlèvement et transport des excédents, implantation, alignement, confection de l'épaulement et des joints, découpe de bordures, pose d'élément de 0,33 ml pour les arrondis, et toutes sujétions.</t>
  </si>
  <si>
    <t>Ce prix rémunère : 
La fourniture et la pose de bordures en pierre naturelle sur mortier de béton de 0,15 m d'épaisseur et dosé à 250 kg/m³ de ciment, y compris les terrassements, la préparation du support, enlèvement et transport des excédents, implantation, alignement, confection de l'épaulement et des joints, découpe de bordures, pose d'élément de 0,33 ml pour les arrondis, et toutes sujétions.</t>
  </si>
  <si>
    <t>Ce prix rémunère : 
La fourniture et la pose de bordures en pierre reconstituée sur mortier de béton de 0,15 m d'épaisseur et dosé à 250 kg/m³ de ciment, y compris les terrassements, la préparation du support, enlèvement et transport des excédents, implantation, alignement, confection de l'épaulement et des joints, découpe de bordures, pose d'élément de 0,33 ml pour les arrondis, et toutes sujétions.</t>
  </si>
  <si>
    <t>Ce prix rémunère : 
La fourniture et la pose de caniveau en pavé sur mortier de béton de 0,10m d'épaisseur et dosé à 250 kg/m³ de ciment, y compris les terrassements, la préparation du support, enlèvement et transport des excédents, implantation, alignement, confection des joints, et toutes sujétions.</t>
  </si>
  <si>
    <t>Ce prix rémunère : 
La fourniture et pose de panneau de police en aluminium, classe 2, gamme normale, et son support ou mât de dimension adaptée en acier galvanisé, fixé dans un fourreau et scellé dans un massif de fondation en béton dosé à 350 kg/m3,  y compris le bouchon d'obturation et autres accessoires pour une parfaite verticalité et orientation. La hauteur sous panneaux et la distance des panneaux par rapport à la chaussée devront respecter la règlementation en vigueur en fonction du lieu d'implantation de la signalisation ;  Instruction Interministérielle sur la Signalisation Routière (IISR).</t>
  </si>
  <si>
    <t>Ce prix rémunère : 
La fourniture et pose de panneau de police en aluminium, classe 2, petite gamme, et son support ou mât de dimension adaptée en acier galvanisé, fixé dans un fourreau et scellé dans un massif de fondation en béton dosé à 350 kg/m3,  y compris le bouchon d'obturation et autres accessoires pour une parfaite verticalité et orientation. La hauteur sous panneaux et la distance des panneaux par rapport à la chaussée devront respecter la règlementation en vigueur en fonction du lieu d'implantation de la signalisation ;  Instruction Interministérielle sur la Signalisation Routière (IISR).</t>
  </si>
  <si>
    <t>Ce prix rémunère : 
La fourniture et pose de panneau de police en aluminium de classe 2, et son support ou mât de dimension adaptée en acier galvanisé, fixé dans un fourreau et scellé dans un massif de fondation en béton dosé à 350 kg/m3,  y compris le bouchon d'obturation et autres accessoires pour une parfaite verticalité et orientation. La hauteur sous panneaux et la distance des panneaux par rapport à la chaussée devront respecter la règlementation en vigueur en fonction du lieu d'implantation de la signalisation ;  Instruction Interministérielle sur la Signalisation Routière (IISR).</t>
  </si>
  <si>
    <t>Ce prix rémunère : 
La fourniture et pose de panneau de balisage et son support ou mât de dimension adaptée en acier galvanisé, fixé dans un fourreau et scellé dans un massif de fondation en béton dosé à 350 kg/m3,  y compris le bouchon d'obturation et autres accessoires pour une parfaite verticalité et orientation. La hauteur sous panneaux et la distance des panneaux par rapport à la chaussée devront respecter la règlementation en vigueur en fonction du lieu d'implantation de la signalisation ;  Instruction Interministérielle sur la Signalisation Routière (IISR).</t>
  </si>
  <si>
    <t>Ce prix rémunère : 
La fourniture et pose de panneau de pannonceau sur support existant (ou en complémant de panneaux neufs des prix SV001, SV002)  y compris les accessoires nécessaires à la fixation. La hauteur sous panneaux et la distance des panneaux par rapport à la chaussée devront respecter la règlementation en vigueur en fonction du lieu d'implantation de la signalisation ;  Instruction Interministérielle sur la Signalisation Routière (IISR).</t>
  </si>
  <si>
    <t>Ce prix rémunère : 
La fourniture et pose d'un fourreau , scellé dans un massif de fondation en béton dosé à 350 kg/m3,  de dimension adpatée au support à placer.</t>
  </si>
  <si>
    <t>Tous les prix ci-dessous comprennent toutes les sujétions liées à la préparation du sol support, l'implantation et le pré marquage, la fourniture des produits et leur application suivant les prescriptions des fiches produit du fabricant.
La tenue des produits devra être garantie supérieure à 48 mois pour les résines et 36 mois pour la peinture.</t>
  </si>
  <si>
    <t>Ce prix rémunère la réalisation de marquage sur bordure de type peinture, appliquée à froid.</t>
  </si>
  <si>
    <t>Ce prix rémunère la réalisation de marquage spéciaux à chaud ; STOP, CDLP, ZEBRA, TRIANGLE RAMPANTS, PASSAGE PIETONS</t>
  </si>
  <si>
    <t>Ce prix rémunère la réalisation de bandes axiales ou de rives en résine thermoplsatique blanche, continue ou discontinue, de largeur conforme à la catégorie de la voie.</t>
  </si>
  <si>
    <t>Ce prix rémunère la réalisation de marquage par pose de figurine ou éléments préfabriqués à fondre sur le site de pose; FLECHE DIRECTIONNELLE, LOGO VELO, LOGO PIETON</t>
  </si>
  <si>
    <t>Ce prix rémunère :
L'effacement mécanique de tous dispositifs de marquage existants sur la chaussée, comprenant la fourniture des produits d'effacement et les opérations nécessaires à la complète élimination des produits résiduels, quelle que soit la nature des dispositifs de marquage à effacer (bandes axiales ou de rives, continues ou discontinues, zébras, flèches, stops, etc....) et quel que soit l'âge des produits en place.
Ce prix comprend également le chargement, le transport et l'évacuation des produits résiduels à la décharge (y compris les frais et droits de décharge éventuels),</t>
  </si>
  <si>
    <t>Ce prix rémunère : 
Le dérasement d'accotements à la niveleuse ou à la pelle mécanique à pneu, le repérage préalable des ouvrages des concessionnaires, le chargement de la terre ainsi que la mise en dépôt définitif ou leur réutilisation en mise à niveau d'accottement et après avis du maitre d'oeuvre.</t>
  </si>
  <si>
    <t>Ce prix rémunère :
Le curage de fossés existants par la méthode du tiers inférieurs en respectant leur tracé comprenant le tri, le chargement et l'évacuation en décharge contrôlée des produits de curage non réutilisables en accord avec le maître d'oeuvre, y compris l'enlèvement et élimination de la végétation, la protection et l'entretien des ouvrages existants et toutes sujétions.</t>
  </si>
  <si>
    <t>Ce prix rémunère :
Le recalibrage complets des trois faces de fossés existants en respectant leur tracé comprenant le tri, le chargement et l'évacuation en décharge contrôlée des produits non réutilisables en accord avec le maître d'oeuvre, y compris l'enlèvement et élimination de la végétation, la protection et l'entretien des ouvrages existants et toutes sujétions.</t>
  </si>
  <si>
    <t>Ce prix rémunère :
La confection d'une cunette ou d'une noue comprenant les terrassements à la pelle mécanique, le chargement, le transport, le déchargement et la mise au lieu de dépôt en accord avec le maître d'oeuvre et ce quelle que soit la distance et les recherches de site, y compris toutes les prestations relatives au déplacement des terres (la réalisation et l'entretien des pistes de circulation, le nettoyage des voies utilisées par l'entreprise...), et toutes sujétions.</t>
  </si>
  <si>
    <t>Ce prix rémunère : 
La mise à niveau d'accotements avec du 0/20 primaire comprenant la fourniture, le transport des matériaux à pied d'oeuvre, le déchargement, la mise en oeuvre, le réglage, le compactage, le nettoyage de la chaussée et toutes sujétions</t>
  </si>
  <si>
    <t>Ce prix rémunère : 
La mise à niveau d'accotements avec les matériaux du site comprenant le transport des matériaux à pied d'œuvre, le déchargement, la mise en œuvre, le réglage, le compactage, le nettoyage de la chaussée et toutes sujétions</t>
  </si>
  <si>
    <t xml:space="preserve">Ce prix rémunère la mise à disposition d'une pelle à pneu avec chauffeur à pied d'œuvre. </t>
  </si>
  <si>
    <t xml:space="preserve">Ce prix rémunère la mise à disposition d'une nacelle de 17m avec chauffeur à pied d'œuvre. </t>
  </si>
  <si>
    <t xml:space="preserve">Ce prix rémunère la mise à disposition de tractopelle avec chauffeur à pied d'œuvre. </t>
  </si>
  <si>
    <t xml:space="preserve">Ce prix rémunère la mise à disposition de camion benne de PTAC de 17 à 26t avec chauffeur à pied d'œuvre. </t>
  </si>
  <si>
    <t>Ce prix rémunère la mise à disposition d'une balayeuse aspiratrice avec chauffeur à pied d'œuvre, y compris le chargement, le transports et la mise en dépotss définitive des produits recoltés dans un dépôt agrée.</t>
  </si>
  <si>
    <t>Montant total €HT du BC n°1 =</t>
  </si>
  <si>
    <t>BCM1 =</t>
  </si>
  <si>
    <t>BCM2 =</t>
  </si>
  <si>
    <t xml:space="preserve">TOTAL OFFRE </t>
  </si>
  <si>
    <t>Montant total €HT du BC n°2 =</t>
  </si>
  <si>
    <t>Montant total €HT du BC n°3 =</t>
  </si>
  <si>
    <r>
      <t>Récapitulatif de l'offre financière du candidat</t>
    </r>
    <r>
      <rPr>
        <sz val="16"/>
        <color theme="2"/>
        <rFont val="Calibri"/>
        <family val="2"/>
        <scheme val="minor"/>
      </rPr>
      <t>…………………………………………</t>
    </r>
    <r>
      <rPr>
        <b/>
        <sz val="16"/>
        <color rgb="FF0070C0"/>
        <rFont val="Calibri"/>
        <family val="2"/>
        <scheme val="minor"/>
      </rPr>
      <t/>
    </r>
  </si>
  <si>
    <t>BCT* =</t>
  </si>
  <si>
    <t>Bon de commande transmis au candidat</t>
  </si>
  <si>
    <t>BCM* =</t>
  </si>
  <si>
    <t>Bon de commande masqué au candidat</t>
  </si>
  <si>
    <r>
      <t>TOTAL BCM</t>
    </r>
    <r>
      <rPr>
        <b/>
        <sz val="11"/>
        <color rgb="FFFF0000"/>
        <rFont val="Calibri"/>
        <family val="2"/>
        <scheme val="minor"/>
      </rPr>
      <t>*</t>
    </r>
    <r>
      <rPr>
        <b/>
        <sz val="11"/>
        <color theme="1"/>
        <rFont val="Calibri"/>
        <family val="2"/>
        <scheme val="minor"/>
      </rPr>
      <t xml:space="preserve"> =</t>
    </r>
  </si>
  <si>
    <r>
      <t>TOTAL BCT</t>
    </r>
    <r>
      <rPr>
        <b/>
        <sz val="11"/>
        <color rgb="FFFF0000"/>
        <rFont val="Calibri"/>
        <family val="2"/>
        <scheme val="minor"/>
      </rPr>
      <t>*</t>
    </r>
    <r>
      <rPr>
        <b/>
        <sz val="11"/>
        <color theme="1"/>
        <rFont val="Calibri"/>
        <family val="2"/>
        <scheme val="minor"/>
      </rPr>
      <t xml:space="preserve"> =</t>
    </r>
  </si>
  <si>
    <t>BCT1 =</t>
  </si>
  <si>
    <t>BCT2 =</t>
  </si>
  <si>
    <t>BCT3 =</t>
  </si>
  <si>
    <t xml:space="preserve">BCT3 : </t>
  </si>
  <si>
    <t xml:space="preserve">BCT2 : </t>
  </si>
  <si>
    <t>Gros entretien courant sur voirie rurale</t>
  </si>
  <si>
    <t xml:space="preserve">BCT1 : </t>
  </si>
  <si>
    <t>SAISIE AUTOMATIQUE via le BPU</t>
  </si>
  <si>
    <t>2025-020</t>
  </si>
  <si>
    <t>Commune de CELLETTES</t>
  </si>
  <si>
    <t>Grosses réparation sur voirie rurale et urbaine</t>
  </si>
  <si>
    <t>Reprise de chaussée et enduit en hameau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</si>
</sst>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5" x14ac:knownFonts="1">
    <font>
      <sz val="11"/>
      <color theme="1"/>
      <name val="Calibri"/>
      <family val="2"/>
      <scheme val="minor"/>
    </font>
    <font>
      <b/>
      <sz val="11"/>
      <color theme="1"/>
      <name val="Calibri"/>
      <family val="2"/>
      <scheme val="minor"/>
    </font>
    <font>
      <b/>
      <sz val="12"/>
      <color theme="1"/>
      <name val="Calibri"/>
      <family val="2"/>
      <scheme val="minor"/>
    </font>
    <font>
      <sz val="14"/>
      <color theme="1"/>
      <name val="Calibri"/>
      <family val="2"/>
      <scheme val="minor"/>
    </font>
    <font>
      <sz val="11"/>
      <color rgb="FFFF0000"/>
      <name val="Calibri"/>
      <family val="2"/>
      <scheme val="minor"/>
    </font>
    <font>
      <sz val="12"/>
      <color theme="1"/>
      <name val="Calibri"/>
      <family val="2"/>
      <scheme val="minor"/>
    </font>
    <font>
      <b/>
      <sz val="18"/>
      <color theme="1"/>
      <name val="Calibri"/>
      <family val="2"/>
      <scheme val="minor"/>
    </font>
    <font>
      <sz val="11"/>
      <color theme="1"/>
      <name val="Calibri"/>
      <family val="2"/>
      <scheme val="minor"/>
    </font>
    <font>
      <b/>
      <i/>
      <sz val="11"/>
      <color theme="1"/>
      <name val="Calibri"/>
      <family val="2"/>
      <scheme val="minor"/>
    </font>
    <font>
      <b/>
      <i/>
      <sz val="14"/>
      <color theme="1"/>
      <name val="Calibri"/>
      <family val="2"/>
      <scheme val="minor"/>
    </font>
    <font>
      <sz val="20"/>
      <color rgb="FFFF0000"/>
      <name val="Calibri"/>
      <family val="2"/>
      <scheme val="minor"/>
    </font>
    <font>
      <b/>
      <sz val="18"/>
      <color rgb="FFFF0000"/>
      <name val="Calibri"/>
      <family val="2"/>
      <scheme val="minor"/>
    </font>
    <font>
      <sz val="16"/>
      <color theme="1"/>
      <name val="Calibri"/>
      <family val="2"/>
      <scheme val="minor"/>
    </font>
    <font>
      <b/>
      <sz val="10"/>
      <color rgb="FFFF0000"/>
      <name val="Calibri"/>
      <family val="2"/>
      <scheme val="minor"/>
    </font>
    <font>
      <b/>
      <sz val="16"/>
      <color rgb="FF0070C0"/>
      <name val="Calibri"/>
      <family val="2"/>
      <scheme val="minor"/>
    </font>
    <font>
      <b/>
      <sz val="9"/>
      <color rgb="FFFF0000"/>
      <name val="Calibri"/>
      <family val="2"/>
      <scheme val="minor"/>
    </font>
    <font>
      <sz val="11"/>
      <name val="Calibri"/>
      <family val="2"/>
      <scheme val="minor"/>
    </font>
    <font>
      <b/>
      <i/>
      <sz val="12"/>
      <name val="Calibri"/>
      <family val="2"/>
      <scheme val="minor"/>
    </font>
    <font>
      <b/>
      <sz val="14"/>
      <color rgb="FFFF0000"/>
      <name val="Calibri"/>
      <family val="2"/>
      <scheme val="minor"/>
    </font>
    <font>
      <sz val="16"/>
      <color theme="2"/>
      <name val="Calibri"/>
      <family val="2"/>
      <scheme val="minor"/>
    </font>
    <font>
      <b/>
      <sz val="12"/>
      <color rgb="FFC00000"/>
      <name val="Calibri"/>
      <family val="2"/>
      <scheme val="minor"/>
    </font>
    <font>
      <b/>
      <sz val="11"/>
      <name val="Calibri"/>
      <family val="2"/>
      <scheme val="minor"/>
    </font>
    <font>
      <b/>
      <sz val="11"/>
      <color rgb="FFFF0000"/>
      <name val="Calibri"/>
      <family val="2"/>
      <scheme val="minor"/>
    </font>
    <font>
      <i/>
      <sz val="11"/>
      <color theme="1"/>
      <name val="Calibri"/>
      <family val="2"/>
      <scheme val="minor"/>
    </font>
    <font>
      <b/>
      <sz val="14"/>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0"/>
    <xf numFmtId="44" fontId="7" fillId="0" borderId="0" applyFont="0" applyFill="0" applyBorder="0" applyAlignment="0" applyProtection="0"/>
  </cellStyleXfs>
  <cellXfs count="167">
    <xf numFmtId="0" fontId="0" fillId="0" borderId="0" xfId="0"/>
    <xf numFmtId="0" fontId="0" fillId="0" borderId="0" xfId="0" applyAlignment="1">
      <alignment vertical="center"/>
    </xf>
    <xf numFmtId="0" fontId="3" fillId="0" borderId="0" xfId="0" applyFont="1" applyAlignment="1">
      <alignment horizontal="center" vertical="center"/>
    </xf>
    <xf numFmtId="0" fontId="0" fillId="0" borderId="0" xfId="0" applyAlignment="1">
      <alignment vertical="center" wrapText="1"/>
    </xf>
    <xf numFmtId="0" fontId="0" fillId="0" borderId="0" xfId="0" applyFont="1" applyAlignment="1">
      <alignment vertical="center"/>
    </xf>
    <xf numFmtId="0" fontId="1" fillId="0" borderId="1" xfId="0" applyFont="1" applyBorder="1" applyAlignment="1">
      <alignment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0" xfId="0" applyAlignment="1">
      <alignment horizontal="left" vertical="center"/>
    </xf>
    <xf numFmtId="0" fontId="0" fillId="0" borderId="0" xfId="0" applyFont="1" applyAlignment="1">
      <alignment horizontal="center" vertical="center"/>
    </xf>
    <xf numFmtId="0" fontId="0" fillId="2" borderId="9" xfId="0" applyFill="1" applyBorder="1" applyAlignment="1">
      <alignment vertical="center"/>
    </xf>
    <xf numFmtId="0" fontId="10" fillId="0" borderId="0" xfId="0" applyFont="1" applyBorder="1" applyAlignment="1">
      <alignment vertical="center"/>
    </xf>
    <xf numFmtId="44" fontId="0" fillId="0" borderId="2" xfId="1" applyFont="1" applyBorder="1" applyAlignment="1">
      <alignment vertical="center"/>
    </xf>
    <xf numFmtId="44" fontId="0" fillId="0" borderId="9" xfId="1" applyFont="1" applyFill="1" applyBorder="1" applyAlignment="1">
      <alignment vertical="center"/>
    </xf>
    <xf numFmtId="44" fontId="0" fillId="2" borderId="9" xfId="1" applyFont="1" applyFill="1" applyBorder="1" applyAlignment="1">
      <alignment vertical="center"/>
    </xf>
    <xf numFmtId="44" fontId="0" fillId="0" borderId="11" xfId="1" applyFont="1" applyFill="1" applyBorder="1" applyAlignment="1">
      <alignment vertical="center"/>
    </xf>
    <xf numFmtId="0" fontId="2" fillId="0" borderId="0" xfId="0" applyFont="1" applyAlignment="1">
      <alignment horizontal="left" vertical="center"/>
    </xf>
    <xf numFmtId="0" fontId="1" fillId="0" borderId="8" xfId="0" applyFont="1" applyBorder="1" applyAlignment="1">
      <alignment horizontal="left" vertical="center"/>
    </xf>
    <xf numFmtId="0" fontId="0" fillId="0" borderId="8" xfId="0" applyFont="1" applyBorder="1" applyAlignment="1">
      <alignment horizontal="right" vertical="center"/>
    </xf>
    <xf numFmtId="0" fontId="0" fillId="0" borderId="8" xfId="0" applyFont="1" applyBorder="1" applyAlignment="1">
      <alignment horizontal="left" vertical="center"/>
    </xf>
    <xf numFmtId="0" fontId="1" fillId="0" borderId="10" xfId="0" applyFont="1" applyBorder="1" applyAlignment="1">
      <alignment horizontal="left" vertical="center"/>
    </xf>
    <xf numFmtId="0" fontId="1" fillId="0" borderId="19" xfId="0" applyFont="1" applyBorder="1" applyAlignment="1">
      <alignment vertical="center" wrapText="1"/>
    </xf>
    <xf numFmtId="0" fontId="0" fillId="0" borderId="19" xfId="0" applyFont="1" applyBorder="1" applyAlignment="1">
      <alignment horizontal="center" vertical="center" wrapText="1"/>
    </xf>
    <xf numFmtId="2" fontId="0" fillId="0" borderId="0" xfId="0" applyNumberFormat="1" applyAlignment="1">
      <alignment horizontal="center" vertical="center"/>
    </xf>
    <xf numFmtId="2" fontId="0" fillId="0" borderId="0" xfId="0" applyNumberFormat="1" applyAlignment="1">
      <alignment horizontal="center" vertical="center" wrapText="1"/>
    </xf>
    <xf numFmtId="44" fontId="0" fillId="0" borderId="0" xfId="1" applyFont="1" applyAlignment="1">
      <alignment vertical="center"/>
    </xf>
    <xf numFmtId="44" fontId="3" fillId="0" borderId="0" xfId="1" applyFont="1" applyBorder="1" applyAlignment="1">
      <alignment vertical="center"/>
    </xf>
    <xf numFmtId="0" fontId="2" fillId="3" borderId="16" xfId="0" applyFont="1" applyFill="1" applyBorder="1" applyAlignment="1">
      <alignment horizontal="left" vertical="center" wrapText="1"/>
    </xf>
    <xf numFmtId="0" fontId="2" fillId="3" borderId="18" xfId="0" applyFont="1" applyFill="1" applyBorder="1" applyAlignment="1">
      <alignment horizontal="center" vertical="center" wrapText="1"/>
    </xf>
    <xf numFmtId="0" fontId="2" fillId="3" borderId="18" xfId="0" applyFont="1" applyFill="1" applyBorder="1" applyAlignment="1">
      <alignment horizontal="center" vertical="center"/>
    </xf>
    <xf numFmtId="0" fontId="2" fillId="3" borderId="17" xfId="0" applyFont="1" applyFill="1" applyBorder="1" applyAlignment="1">
      <alignment horizontal="center" vertical="center"/>
    </xf>
    <xf numFmtId="0" fontId="14" fillId="0" borderId="0" xfId="0" applyFont="1" applyFill="1" applyBorder="1" applyAlignment="1">
      <alignment vertical="center" wrapText="1"/>
    </xf>
    <xf numFmtId="0" fontId="5" fillId="0" borderId="0" xfId="0" applyFont="1" applyAlignment="1">
      <alignment horizontal="right" vertical="center" wrapText="1"/>
    </xf>
    <xf numFmtId="164" fontId="14" fillId="0" borderId="0" xfId="1" applyNumberFormat="1" applyFont="1" applyFill="1" applyBorder="1" applyAlignment="1">
      <alignment vertical="center" wrapText="1"/>
    </xf>
    <xf numFmtId="0" fontId="0" fillId="0" borderId="0" xfId="0" applyBorder="1" applyAlignment="1">
      <alignment horizontal="left" vertical="center"/>
    </xf>
    <xf numFmtId="0" fontId="0" fillId="0" borderId="0" xfId="0" applyBorder="1" applyAlignment="1">
      <alignment vertical="center" wrapText="1"/>
    </xf>
    <xf numFmtId="0" fontId="0" fillId="0" borderId="0" xfId="0" applyFont="1" applyBorder="1" applyAlignment="1">
      <alignment horizontal="center" vertical="center"/>
    </xf>
    <xf numFmtId="2" fontId="8" fillId="0" borderId="0" xfId="0" applyNumberFormat="1" applyFont="1" applyBorder="1" applyAlignment="1">
      <alignment horizontal="right" vertical="center"/>
    </xf>
    <xf numFmtId="44" fontId="0" fillId="0" borderId="0" xfId="1" applyFont="1" applyBorder="1" applyAlignment="1">
      <alignment vertical="center"/>
    </xf>
    <xf numFmtId="0" fontId="0" fillId="0" borderId="0" xfId="0" applyBorder="1" applyAlignment="1">
      <alignment vertical="center"/>
    </xf>
    <xf numFmtId="2" fontId="0" fillId="0" borderId="0" xfId="0" applyNumberForma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Border="1" applyAlignment="1">
      <alignment horizontal="center" vertical="center"/>
    </xf>
    <xf numFmtId="2" fontId="9" fillId="0" borderId="0" xfId="0" applyNumberFormat="1" applyFont="1" applyBorder="1" applyAlignment="1">
      <alignment horizontal="right" vertical="center"/>
    </xf>
    <xf numFmtId="0" fontId="3" fillId="0" borderId="0" xfId="0" applyFont="1" applyBorder="1" applyAlignment="1">
      <alignment vertical="center"/>
    </xf>
    <xf numFmtId="0" fontId="11" fillId="0" borderId="0" xfId="0" applyFont="1" applyBorder="1" applyAlignment="1">
      <alignment vertical="center" wrapText="1"/>
    </xf>
    <xf numFmtId="0" fontId="14" fillId="0" borderId="0" xfId="0" applyFont="1" applyFill="1" applyBorder="1" applyAlignment="1">
      <alignment horizontal="right" vertical="center" wrapText="1"/>
    </xf>
    <xf numFmtId="2" fontId="2" fillId="3" borderId="24" xfId="0" applyNumberFormat="1" applyFont="1" applyFill="1" applyBorder="1" applyAlignment="1">
      <alignment horizontal="center" vertical="center"/>
    </xf>
    <xf numFmtId="2" fontId="0" fillId="2" borderId="25" xfId="0" applyNumberFormat="1" applyFill="1" applyBorder="1" applyAlignment="1">
      <alignment horizontal="center" vertical="center"/>
    </xf>
    <xf numFmtId="2" fontId="0" fillId="0" borderId="25" xfId="0" applyNumberFormat="1" applyFont="1" applyBorder="1" applyAlignment="1">
      <alignment horizontal="center" vertical="center"/>
    </xf>
    <xf numFmtId="2" fontId="0" fillId="0" borderId="25" xfId="0" applyNumberFormat="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44" fontId="0" fillId="2" borderId="1" xfId="1" applyFont="1" applyFill="1" applyBorder="1" applyAlignment="1">
      <alignment vertical="center"/>
    </xf>
    <xf numFmtId="2" fontId="0" fillId="2" borderId="1" xfId="0" applyNumberFormat="1" applyFill="1" applyBorder="1" applyAlignment="1">
      <alignment horizontal="center" vertical="center"/>
    </xf>
    <xf numFmtId="2" fontId="0" fillId="0" borderId="1" xfId="0" applyNumberFormat="1" applyFont="1" applyFill="1" applyBorder="1" applyAlignment="1">
      <alignment horizontal="center" vertical="center"/>
    </xf>
    <xf numFmtId="44" fontId="0" fillId="0" borderId="1" xfId="1" applyFont="1" applyFill="1" applyBorder="1" applyAlignment="1">
      <alignment vertical="center"/>
    </xf>
    <xf numFmtId="2" fontId="0" fillId="0" borderId="1" xfId="0" applyNumberFormat="1" applyFill="1" applyBorder="1" applyAlignment="1">
      <alignment horizontal="center" vertical="center"/>
    </xf>
    <xf numFmtId="44" fontId="2" fillId="3" borderId="18" xfId="1" applyFont="1" applyFill="1" applyBorder="1" applyAlignment="1">
      <alignment horizontal="center" vertical="center"/>
    </xf>
    <xf numFmtId="2" fontId="2" fillId="3" borderId="18" xfId="0" applyNumberFormat="1" applyFont="1" applyFill="1" applyBorder="1" applyAlignment="1">
      <alignment horizontal="center" vertical="center"/>
    </xf>
    <xf numFmtId="2" fontId="0" fillId="0" borderId="19" xfId="0" applyNumberFormat="1" applyFill="1" applyBorder="1" applyAlignment="1">
      <alignment horizontal="center" vertical="center"/>
    </xf>
    <xf numFmtId="0" fontId="13" fillId="0" borderId="0" xfId="0" applyFont="1" applyFill="1" applyBorder="1" applyAlignment="1">
      <alignment vertical="center" wrapText="1"/>
    </xf>
    <xf numFmtId="2" fontId="0" fillId="0" borderId="28" xfId="0" applyNumberFormat="1" applyBorder="1" applyAlignment="1">
      <alignment horizontal="center" vertical="center"/>
    </xf>
    <xf numFmtId="2" fontId="0" fillId="0" borderId="1" xfId="0" applyNumberFormat="1" applyFont="1" applyBorder="1" applyAlignment="1">
      <alignment horizontal="center" vertical="center"/>
    </xf>
    <xf numFmtId="2" fontId="0" fillId="2" borderId="1" xfId="0" applyNumberFormat="1" applyFont="1" applyFill="1" applyBorder="1" applyAlignment="1">
      <alignment horizontal="center" vertical="center"/>
    </xf>
    <xf numFmtId="2" fontId="0" fillId="0" borderId="19" xfId="0" applyNumberFormat="1" applyFont="1" applyBorder="1" applyAlignment="1">
      <alignment horizontal="center" vertical="center"/>
    </xf>
    <xf numFmtId="0" fontId="2" fillId="0" borderId="0" xfId="0" applyFont="1" applyAlignment="1">
      <alignment vertical="center"/>
    </xf>
    <xf numFmtId="0" fontId="1" fillId="0" borderId="29" xfId="0" applyFont="1" applyBorder="1" applyAlignment="1">
      <alignment horizontal="center" vertical="center"/>
    </xf>
    <xf numFmtId="0" fontId="1" fillId="0" borderId="30" xfId="0" applyFont="1" applyBorder="1" applyAlignment="1">
      <alignment vertical="center" wrapText="1"/>
    </xf>
    <xf numFmtId="0" fontId="0" fillId="0" borderId="26" xfId="0" applyBorder="1" applyAlignment="1">
      <alignment vertical="center"/>
    </xf>
    <xf numFmtId="0" fontId="1" fillId="0" borderId="31" xfId="0" applyFont="1" applyBorder="1" applyAlignment="1">
      <alignment vertical="center"/>
    </xf>
    <xf numFmtId="0" fontId="0" fillId="5" borderId="0" xfId="0" applyFill="1" applyBorder="1" applyAlignment="1">
      <alignment vertical="center" wrapText="1"/>
    </xf>
    <xf numFmtId="0" fontId="1" fillId="0" borderId="33" xfId="0" applyFont="1" applyBorder="1" applyAlignment="1">
      <alignment vertical="center"/>
    </xf>
    <xf numFmtId="0" fontId="1" fillId="0" borderId="34" xfId="0" applyFont="1" applyBorder="1" applyAlignment="1">
      <alignment horizontal="right" vertical="center" wrapText="1"/>
    </xf>
    <xf numFmtId="0" fontId="0" fillId="0" borderId="0" xfId="0" applyFill="1" applyBorder="1" applyAlignment="1">
      <alignment vertical="center" wrapText="1"/>
    </xf>
    <xf numFmtId="0" fontId="0" fillId="0" borderId="0" xfId="0" applyFill="1" applyAlignment="1">
      <alignment vertical="center"/>
    </xf>
    <xf numFmtId="0" fontId="16" fillId="0" borderId="0" xfId="0" applyFont="1" applyFill="1" applyBorder="1" applyAlignment="1">
      <alignment vertical="center" wrapText="1"/>
    </xf>
    <xf numFmtId="0" fontId="4" fillId="0" borderId="0" xfId="0" applyFont="1" applyAlignment="1">
      <alignment vertical="center" wrapText="1"/>
    </xf>
    <xf numFmtId="0" fontId="1" fillId="0" borderId="0" xfId="0" applyFont="1" applyBorder="1" applyAlignment="1">
      <alignment horizontal="right" vertical="center" wrapText="1"/>
    </xf>
    <xf numFmtId="0" fontId="0" fillId="0" borderId="0" xfId="0" applyFont="1" applyFill="1" applyBorder="1" applyAlignment="1">
      <alignment vertical="center" wrapText="1"/>
    </xf>
    <xf numFmtId="0" fontId="4" fillId="0" borderId="0" xfId="0" applyFont="1" applyAlignment="1">
      <alignment vertical="center"/>
    </xf>
    <xf numFmtId="0" fontId="1" fillId="0" borderId="0" xfId="0" applyFont="1" applyBorder="1" applyAlignment="1">
      <alignment horizontal="center" vertical="center"/>
    </xf>
    <xf numFmtId="0" fontId="1" fillId="0" borderId="0" xfId="0" applyFont="1" applyBorder="1" applyAlignment="1">
      <alignment vertical="center" wrapText="1"/>
    </xf>
    <xf numFmtId="0" fontId="1" fillId="0" borderId="0" xfId="0" applyFont="1" applyBorder="1" applyAlignment="1">
      <alignment vertical="center"/>
    </xf>
    <xf numFmtId="0" fontId="1" fillId="0" borderId="31" xfId="0" applyFont="1" applyBorder="1" applyAlignment="1">
      <alignment horizontal="center" vertical="center"/>
    </xf>
    <xf numFmtId="0" fontId="1" fillId="0" borderId="31" xfId="0" applyFont="1" applyBorder="1" applyAlignment="1">
      <alignment horizontal="right" vertical="center"/>
    </xf>
    <xf numFmtId="0" fontId="1" fillId="0" borderId="33" xfId="0" applyFont="1" applyBorder="1" applyAlignment="1">
      <alignment horizontal="right" vertical="center"/>
    </xf>
    <xf numFmtId="0" fontId="16" fillId="5" borderId="0" xfId="0" applyFont="1" applyFill="1" applyBorder="1" applyAlignment="1">
      <alignment vertical="center" wrapText="1"/>
    </xf>
    <xf numFmtId="0" fontId="1" fillId="0" borderId="33" xfId="0" applyFont="1" applyBorder="1" applyAlignment="1">
      <alignment horizontal="center" vertical="center"/>
    </xf>
    <xf numFmtId="44" fontId="0" fillId="2" borderId="35" xfId="1" applyFont="1" applyFill="1" applyBorder="1" applyAlignment="1">
      <alignment vertical="center"/>
    </xf>
    <xf numFmtId="2" fontId="0" fillId="2" borderId="35" xfId="0" applyNumberFormat="1" applyFill="1" applyBorder="1" applyAlignment="1">
      <alignment horizontal="center" vertical="center"/>
    </xf>
    <xf numFmtId="0" fontId="0" fillId="2" borderId="7" xfId="0" applyFill="1" applyBorder="1" applyAlignment="1">
      <alignment vertical="center"/>
    </xf>
    <xf numFmtId="0" fontId="2" fillId="3" borderId="36" xfId="0" applyFont="1" applyFill="1" applyBorder="1" applyAlignment="1">
      <alignment horizontal="left" vertical="center" wrapText="1"/>
    </xf>
    <xf numFmtId="0" fontId="2" fillId="3" borderId="37" xfId="0" applyFont="1" applyFill="1" applyBorder="1" applyAlignment="1">
      <alignment horizontal="center" vertical="center" wrapText="1"/>
    </xf>
    <xf numFmtId="0" fontId="2" fillId="3" borderId="37" xfId="0" applyFont="1" applyFill="1" applyBorder="1" applyAlignment="1">
      <alignment horizontal="center" vertical="center"/>
    </xf>
    <xf numFmtId="44" fontId="2" fillId="3" borderId="37" xfId="1" applyFont="1" applyFill="1" applyBorder="1" applyAlignment="1">
      <alignment horizontal="center" vertical="center"/>
    </xf>
    <xf numFmtId="2" fontId="2" fillId="3" borderId="37" xfId="0" applyNumberFormat="1" applyFont="1" applyFill="1" applyBorder="1" applyAlignment="1">
      <alignment horizontal="center" vertical="center"/>
    </xf>
    <xf numFmtId="0" fontId="2" fillId="3" borderId="38" xfId="0" applyFont="1" applyFill="1" applyBorder="1" applyAlignment="1">
      <alignment horizontal="center" vertical="center"/>
    </xf>
    <xf numFmtId="0" fontId="1" fillId="0" borderId="1" xfId="0" applyFont="1" applyFill="1" applyBorder="1" applyAlignment="1">
      <alignment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vertical="center" wrapText="1"/>
    </xf>
    <xf numFmtId="44" fontId="7" fillId="0" borderId="1" xfId="1" applyFont="1" applyFill="1" applyBorder="1" applyAlignment="1">
      <alignment vertical="center"/>
    </xf>
    <xf numFmtId="44" fontId="0" fillId="0" borderId="19" xfId="1" applyFont="1" applyFill="1" applyBorder="1" applyAlignment="1">
      <alignment vertical="center"/>
    </xf>
    <xf numFmtId="0" fontId="5" fillId="0" borderId="0" xfId="0" applyFont="1" applyAlignment="1">
      <alignment vertical="center" wrapText="1"/>
    </xf>
    <xf numFmtId="0" fontId="5" fillId="0" borderId="0" xfId="0" applyFont="1" applyAlignment="1">
      <alignment horizontal="center" vertical="center"/>
    </xf>
    <xf numFmtId="0" fontId="11" fillId="7" borderId="12" xfId="0" applyFont="1" applyFill="1" applyBorder="1" applyAlignment="1">
      <alignment vertical="center" wrapText="1"/>
    </xf>
    <xf numFmtId="0" fontId="0" fillId="7" borderId="21" xfId="0" applyFont="1" applyFill="1" applyBorder="1" applyAlignment="1">
      <alignment horizontal="right" vertical="center" wrapText="1"/>
    </xf>
    <xf numFmtId="0" fontId="3" fillId="7" borderId="39" xfId="0" applyFont="1" applyFill="1" applyBorder="1" applyAlignment="1">
      <alignment horizontal="left" vertical="center"/>
    </xf>
    <xf numFmtId="0" fontId="3" fillId="7" borderId="0" xfId="0" applyFont="1" applyFill="1" applyBorder="1" applyAlignment="1">
      <alignment vertical="center" wrapText="1"/>
    </xf>
    <xf numFmtId="0" fontId="0" fillId="7" borderId="39" xfId="0" applyFill="1" applyBorder="1"/>
    <xf numFmtId="0" fontId="0" fillId="7" borderId="0" xfId="0" applyFill="1" applyBorder="1"/>
    <xf numFmtId="0" fontId="1" fillId="7" borderId="39" xfId="0" applyFont="1" applyFill="1" applyBorder="1" applyAlignment="1">
      <alignment horizontal="right"/>
    </xf>
    <xf numFmtId="44" fontId="0" fillId="7" borderId="1" xfId="1" applyFont="1" applyFill="1" applyBorder="1"/>
    <xf numFmtId="0" fontId="1" fillId="7" borderId="39" xfId="0" applyFont="1" applyFill="1" applyBorder="1"/>
    <xf numFmtId="0" fontId="0" fillId="7" borderId="14" xfId="0" applyFill="1" applyBorder="1" applyAlignment="1">
      <alignment horizontal="left" vertical="center"/>
    </xf>
    <xf numFmtId="0" fontId="0" fillId="7" borderId="20" xfId="0" applyFill="1" applyBorder="1" applyAlignment="1">
      <alignment vertical="center" wrapText="1"/>
    </xf>
    <xf numFmtId="44" fontId="1" fillId="2" borderId="2" xfId="1" applyFont="1" applyFill="1" applyBorder="1"/>
    <xf numFmtId="44" fontId="0" fillId="7" borderId="0" xfId="1" applyFont="1" applyFill="1" applyBorder="1"/>
    <xf numFmtId="44" fontId="16" fillId="0" borderId="1" xfId="1" applyFont="1" applyFill="1" applyBorder="1" applyAlignment="1">
      <alignment vertical="center"/>
    </xf>
    <xf numFmtId="0" fontId="21" fillId="0" borderId="1" xfId="0" applyFont="1" applyBorder="1" applyAlignment="1">
      <alignment vertical="center" wrapText="1"/>
    </xf>
    <xf numFmtId="0" fontId="21" fillId="0" borderId="1" xfId="0" applyFont="1" applyFill="1" applyBorder="1" applyAlignment="1">
      <alignment vertical="center" wrapText="1"/>
    </xf>
    <xf numFmtId="0" fontId="15" fillId="7" borderId="2" xfId="0" applyFont="1" applyFill="1" applyBorder="1" applyAlignment="1">
      <alignment horizontal="center" vertical="center" wrapText="1"/>
    </xf>
    <xf numFmtId="44" fontId="0" fillId="0" borderId="2" xfId="1" applyFont="1" applyFill="1" applyBorder="1"/>
    <xf numFmtId="0" fontId="23" fillId="0" borderId="0" xfId="0" applyFont="1" applyAlignment="1">
      <alignment horizontal="right" vertical="center"/>
    </xf>
    <xf numFmtId="0" fontId="23" fillId="0" borderId="0" xfId="0" applyFont="1" applyAlignment="1">
      <alignment vertical="center" wrapText="1"/>
    </xf>
    <xf numFmtId="0" fontId="0" fillId="7" borderId="39" xfId="0" applyFont="1" applyFill="1" applyBorder="1" applyAlignment="1">
      <alignment horizontal="right"/>
    </xf>
    <xf numFmtId="0" fontId="24" fillId="7" borderId="39" xfId="0" applyFont="1" applyFill="1" applyBorder="1" applyAlignment="1">
      <alignment horizontal="right"/>
    </xf>
    <xf numFmtId="0" fontId="1" fillId="7" borderId="13" xfId="0" applyFont="1" applyFill="1" applyBorder="1" applyAlignment="1">
      <alignment horizontal="left" vertical="center"/>
    </xf>
    <xf numFmtId="0" fontId="3" fillId="7" borderId="40" xfId="0" applyFont="1" applyFill="1" applyBorder="1" applyAlignment="1">
      <alignment horizontal="center" vertical="center"/>
    </xf>
    <xf numFmtId="0" fontId="0" fillId="7" borderId="40" xfId="0" applyFont="1" applyFill="1" applyBorder="1" applyAlignment="1">
      <alignment horizontal="center" vertical="center"/>
    </xf>
    <xf numFmtId="0" fontId="0" fillId="7" borderId="15" xfId="0" applyFont="1" applyFill="1" applyBorder="1" applyAlignment="1">
      <alignment horizontal="center" vertical="center"/>
    </xf>
    <xf numFmtId="0" fontId="6" fillId="0" borderId="0" xfId="0" applyFont="1" applyAlignment="1">
      <alignment horizontal="right" vertical="center"/>
    </xf>
    <xf numFmtId="44" fontId="7" fillId="0" borderId="0" xfId="1" applyFont="1" applyAlignment="1">
      <alignment vertical="center"/>
    </xf>
    <xf numFmtId="0" fontId="0" fillId="0" borderId="32" xfId="0" applyBorder="1" applyAlignment="1" applyProtection="1">
      <alignment vertical="center"/>
      <protection locked="0"/>
    </xf>
    <xf numFmtId="0" fontId="0" fillId="4" borderId="27" xfId="0" applyFill="1" applyBorder="1" applyAlignment="1" applyProtection="1">
      <alignment vertical="center"/>
      <protection locked="0"/>
    </xf>
    <xf numFmtId="0" fontId="0" fillId="0" borderId="26" xfId="0" applyBorder="1" applyAlignment="1" applyProtection="1">
      <alignment vertical="center"/>
      <protection locked="0"/>
    </xf>
    <xf numFmtId="0" fontId="0" fillId="4" borderId="32" xfId="0" applyFill="1" applyBorder="1" applyAlignment="1" applyProtection="1">
      <alignment vertical="center"/>
      <protection locked="0"/>
    </xf>
    <xf numFmtId="0" fontId="14" fillId="7" borderId="39" xfId="0" applyFont="1" applyFill="1" applyBorder="1" applyAlignment="1">
      <alignment horizontal="center" vertical="center" wrapText="1"/>
    </xf>
    <xf numFmtId="0" fontId="14" fillId="7" borderId="0" xfId="0" applyFont="1" applyFill="1" applyBorder="1" applyAlignment="1">
      <alignment horizontal="center" vertical="center" wrapText="1"/>
    </xf>
    <xf numFmtId="0" fontId="14" fillId="7" borderId="40" xfId="0" applyFont="1" applyFill="1" applyBorder="1" applyAlignment="1">
      <alignment horizontal="center" vertical="center" wrapText="1"/>
    </xf>
    <xf numFmtId="0" fontId="6" fillId="7" borderId="39" xfId="0" applyFont="1" applyFill="1" applyBorder="1" applyAlignment="1">
      <alignment horizontal="right" vertical="center"/>
    </xf>
    <xf numFmtId="0" fontId="6" fillId="7" borderId="0" xfId="0" applyFont="1" applyFill="1" applyBorder="1" applyAlignment="1">
      <alignment horizontal="right" vertical="center"/>
    </xf>
    <xf numFmtId="0" fontId="6" fillId="7" borderId="40" xfId="0" applyFont="1" applyFill="1" applyBorder="1" applyAlignment="1">
      <alignment horizontal="righ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26" xfId="0" applyFont="1" applyFill="1" applyBorder="1" applyAlignment="1">
      <alignment horizontal="center" vertical="center"/>
    </xf>
    <xf numFmtId="0" fontId="6" fillId="0" borderId="0" xfId="0" applyFont="1" applyAlignment="1">
      <alignment horizontal="right"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5" xfId="0" applyFont="1" applyFill="1" applyBorder="1" applyAlignment="1">
      <alignment horizontal="center" vertical="center"/>
    </xf>
    <xf numFmtId="0" fontId="17" fillId="0" borderId="34"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7" xfId="0" applyFont="1" applyFill="1" applyBorder="1" applyAlignment="1">
      <alignment horizontal="center" vertical="center"/>
    </xf>
    <xf numFmtId="0" fontId="18" fillId="6" borderId="3" xfId="0" applyFont="1" applyFill="1" applyBorder="1" applyAlignment="1">
      <alignment horizontal="center" vertical="center" wrapText="1"/>
    </xf>
    <xf numFmtId="0" fontId="18" fillId="6" borderId="5" xfId="0" applyFont="1" applyFill="1" applyBorder="1" applyAlignment="1">
      <alignment horizontal="center" vertical="center" wrapText="1"/>
    </xf>
    <xf numFmtId="0" fontId="18" fillId="6" borderId="4" xfId="0" applyFont="1" applyFill="1" applyBorder="1" applyAlignment="1">
      <alignment horizontal="center" vertical="center" wrapText="1"/>
    </xf>
    <xf numFmtId="44" fontId="12" fillId="0" borderId="0" xfId="1" applyFont="1" applyBorder="1" applyAlignment="1">
      <alignment horizontal="center" vertical="center"/>
    </xf>
    <xf numFmtId="0" fontId="2" fillId="2" borderId="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5" xfId="0" applyFont="1" applyFill="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22861</xdr:colOff>
      <xdr:row>1</xdr:row>
      <xdr:rowOff>22860</xdr:rowOff>
    </xdr:from>
    <xdr:to>
      <xdr:col>1</xdr:col>
      <xdr:colOff>1051561</xdr:colOff>
      <xdr:row>3</xdr:row>
      <xdr:rowOff>15240</xdr:rowOff>
    </xdr:to>
    <xdr:pic>
      <xdr:nvPicPr>
        <xdr:cNvPr id="4" name="Image 3" descr="E:\Ser_ATD\A - DOSSIERS\2025-020 - CELLETTES - ACBC - Renforcement VC\TECHNIQUE GENERAL\DCE\Dossier Livré\Logo_Cellettes.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1" y="213360"/>
          <a:ext cx="1028700" cy="6858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266700</xdr:colOff>
      <xdr:row>4</xdr:row>
      <xdr:rowOff>30480</xdr:rowOff>
    </xdr:from>
    <xdr:to>
      <xdr:col>2</xdr:col>
      <xdr:colOff>548640</xdr:colOff>
      <xdr:row>4</xdr:row>
      <xdr:rowOff>175260</xdr:rowOff>
    </xdr:to>
    <xdr:sp macro="" textlink="">
      <xdr:nvSpPr>
        <xdr:cNvPr id="3" name="Flèche vers le bas 2">
          <a:extLst>
            <a:ext uri="{FF2B5EF4-FFF2-40B4-BE49-F238E27FC236}">
              <a16:creationId xmlns:a16="http://schemas.microsoft.com/office/drawing/2014/main" id="{00000000-0008-0000-0100-000003000000}"/>
            </a:ext>
          </a:extLst>
        </xdr:cNvPr>
        <xdr:cNvSpPr/>
      </xdr:nvSpPr>
      <xdr:spPr>
        <a:xfrm>
          <a:off x="8458200" y="1318260"/>
          <a:ext cx="281940" cy="144780"/>
        </a:xfrm>
        <a:prstGeom prst="downArrow">
          <a:avLst/>
        </a:prstGeom>
        <a:solidFill>
          <a:srgbClr val="FF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266700</xdr:colOff>
      <xdr:row>4</xdr:row>
      <xdr:rowOff>30480</xdr:rowOff>
    </xdr:from>
    <xdr:to>
      <xdr:col>2</xdr:col>
      <xdr:colOff>548640</xdr:colOff>
      <xdr:row>4</xdr:row>
      <xdr:rowOff>175260</xdr:rowOff>
    </xdr:to>
    <xdr:sp macro="" textlink="">
      <xdr:nvSpPr>
        <xdr:cNvPr id="5" name="Flèche vers le bas 4">
          <a:extLst>
            <a:ext uri="{FF2B5EF4-FFF2-40B4-BE49-F238E27FC236}">
              <a16:creationId xmlns:a16="http://schemas.microsoft.com/office/drawing/2014/main" id="{00000000-0008-0000-0100-000005000000}"/>
            </a:ext>
          </a:extLst>
        </xdr:cNvPr>
        <xdr:cNvSpPr/>
      </xdr:nvSpPr>
      <xdr:spPr>
        <a:xfrm>
          <a:off x="8366760" y="1158240"/>
          <a:ext cx="281940" cy="144780"/>
        </a:xfrm>
        <a:prstGeom prst="downArrow">
          <a:avLst/>
        </a:prstGeom>
        <a:solidFill>
          <a:srgbClr val="FF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editAs="oneCell">
    <xdr:from>
      <xdr:col>0</xdr:col>
      <xdr:colOff>0</xdr:colOff>
      <xdr:row>0</xdr:row>
      <xdr:rowOff>0</xdr:rowOff>
    </xdr:from>
    <xdr:to>
      <xdr:col>1</xdr:col>
      <xdr:colOff>788035</xdr:colOff>
      <xdr:row>3</xdr:row>
      <xdr:rowOff>360680</xdr:rowOff>
    </xdr:to>
    <xdr:pic>
      <xdr:nvPicPr>
        <xdr:cNvPr id="7" name="Image 6" descr="E:\Ser_ATD\A - DOSSIERS\2025-020 - CELLETTES - ACBC - Renforcement VC\TECHNIQUE GENERAL\DCE\Dossier Livré\Logo_Cellettes.png">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50035" cy="111506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632461</xdr:colOff>
      <xdr:row>4</xdr:row>
      <xdr:rowOff>114300</xdr:rowOff>
    </xdr:to>
    <xdr:pic>
      <xdr:nvPicPr>
        <xdr:cNvPr id="6" name="Image 5" descr="E:\Ser_ATD\A - DOSSIERS\2025-020 - CELLETTES - ACBC - Renforcement VC\TECHNIQUE GENERAL\DCE\Dossier Livré\Logo_Cellettes.png">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1386840" cy="99822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632460</xdr:colOff>
      <xdr:row>4</xdr:row>
      <xdr:rowOff>114300</xdr:rowOff>
    </xdr:to>
    <xdr:pic>
      <xdr:nvPicPr>
        <xdr:cNvPr id="4" name="Image 3" descr="E:\Ser_ATD\A - DOSSIERS\2025-020 - CELLETTES - ACBC - Renforcement VC\TECHNIQUE GENERAL\DCE\Dossier Livré\Logo_Cellettes.png">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86840" cy="99822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632460</xdr:colOff>
      <xdr:row>4</xdr:row>
      <xdr:rowOff>114300</xdr:rowOff>
    </xdr:to>
    <xdr:pic>
      <xdr:nvPicPr>
        <xdr:cNvPr id="5" name="Image 4" descr="E:\Ser_ATD\A - DOSSIERS\2025-020 - CELLETTES - ACBC - Renforcement VC\TECHNIQUE GENERAL\DCE\Dossier Livré\Logo_Cellettes.png">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86840" cy="99822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23"/>
  <sheetViews>
    <sheetView showGridLines="0" workbookViewId="0">
      <selection activeCell="C8" sqref="C8"/>
    </sheetView>
  </sheetViews>
  <sheetFormatPr baseColWidth="10" defaultColWidth="11.5703125" defaultRowHeight="15" x14ac:dyDescent="0.25"/>
  <cols>
    <col min="1" max="1" width="1.85546875" style="1" customWidth="1"/>
    <col min="2" max="2" width="22.7109375" style="9" customWidth="1"/>
    <col min="3" max="3" width="69.28515625" style="3" customWidth="1"/>
    <col min="4" max="4" width="9.42578125" style="10" customWidth="1"/>
    <col min="5" max="5" width="11.5703125" style="24" customWidth="1"/>
    <col min="6" max="6" width="11.42578125" style="1" customWidth="1"/>
    <col min="7" max="16384" width="11.5703125" style="1"/>
  </cols>
  <sheetData>
    <row r="1" spans="2:6" ht="15.75" thickBot="1" x14ac:dyDescent="0.3"/>
    <row r="2" spans="2:6" ht="31.15" customHeight="1" x14ac:dyDescent="0.25">
      <c r="B2" s="107"/>
      <c r="C2" s="108" t="s">
        <v>184</v>
      </c>
      <c r="D2" s="129" t="s">
        <v>515</v>
      </c>
    </row>
    <row r="3" spans="2:6" ht="23.45" customHeight="1" x14ac:dyDescent="0.25">
      <c r="B3" s="142" t="s">
        <v>516</v>
      </c>
      <c r="C3" s="143"/>
      <c r="D3" s="144"/>
    </row>
    <row r="4" spans="2:6" ht="23.45" customHeight="1" x14ac:dyDescent="0.25">
      <c r="B4" s="142" t="s">
        <v>185</v>
      </c>
      <c r="C4" s="143"/>
      <c r="D4" s="144"/>
    </row>
    <row r="5" spans="2:6" s="46" customFormat="1" ht="18.75" x14ac:dyDescent="0.25">
      <c r="B5" s="109"/>
      <c r="C5" s="110"/>
      <c r="D5" s="130"/>
      <c r="E5" s="27"/>
      <c r="F5" s="27"/>
    </row>
    <row r="6" spans="2:6" s="40" customFormat="1" ht="21" x14ac:dyDescent="0.25">
      <c r="B6" s="139" t="s">
        <v>500</v>
      </c>
      <c r="C6" s="140"/>
      <c r="D6" s="141"/>
      <c r="E6" s="41"/>
    </row>
    <row r="7" spans="2:6" x14ac:dyDescent="0.25">
      <c r="B7" s="111"/>
      <c r="C7" s="112"/>
      <c r="D7" s="131"/>
    </row>
    <row r="8" spans="2:6" x14ac:dyDescent="0.25">
      <c r="B8" s="127" t="s">
        <v>507</v>
      </c>
      <c r="C8" s="114">
        <f>'BCT1'!F225</f>
        <v>0</v>
      </c>
      <c r="D8" s="131"/>
    </row>
    <row r="9" spans="2:6" x14ac:dyDescent="0.25">
      <c r="B9" s="127" t="s">
        <v>508</v>
      </c>
      <c r="C9" s="114">
        <f>SUM('BCT2'!F225)</f>
        <v>0</v>
      </c>
      <c r="D9" s="131"/>
    </row>
    <row r="10" spans="2:6" x14ac:dyDescent="0.25">
      <c r="B10" s="127" t="s">
        <v>509</v>
      </c>
      <c r="C10" s="114">
        <f>SUM('BCT3'!F225)</f>
        <v>0</v>
      </c>
      <c r="D10" s="131"/>
    </row>
    <row r="11" spans="2:6" ht="6" customHeight="1" thickBot="1" x14ac:dyDescent="0.3">
      <c r="B11" s="113"/>
      <c r="C11" s="119"/>
      <c r="D11" s="131"/>
    </row>
    <row r="12" spans="2:6" ht="15.75" thickBot="1" x14ac:dyDescent="0.3">
      <c r="B12" s="113" t="s">
        <v>506</v>
      </c>
      <c r="C12" s="124">
        <f>SUM(C8:C11)</f>
        <v>0</v>
      </c>
      <c r="D12" s="131"/>
    </row>
    <row r="13" spans="2:6" x14ac:dyDescent="0.25">
      <c r="B13" s="115"/>
      <c r="C13" s="112"/>
      <c r="D13" s="131"/>
    </row>
    <row r="14" spans="2:6" x14ac:dyDescent="0.25">
      <c r="B14" s="127" t="s">
        <v>495</v>
      </c>
      <c r="C14" s="114">
        <f>'BCT1'!F231</f>
        <v>0</v>
      </c>
      <c r="D14" s="131"/>
    </row>
    <row r="15" spans="2:6" x14ac:dyDescent="0.25">
      <c r="B15" s="127" t="s">
        <v>496</v>
      </c>
      <c r="C15" s="114">
        <f>'BCT1'!F232</f>
        <v>0</v>
      </c>
      <c r="D15" s="131"/>
    </row>
    <row r="16" spans="2:6" ht="6" customHeight="1" thickBot="1" x14ac:dyDescent="0.3">
      <c r="B16" s="113"/>
      <c r="C16" s="119"/>
      <c r="D16" s="131"/>
    </row>
    <row r="17" spans="2:4" ht="15.75" thickBot="1" x14ac:dyDescent="0.3">
      <c r="B17" s="113" t="s">
        <v>505</v>
      </c>
      <c r="C17" s="124">
        <f>+C14+C15</f>
        <v>0</v>
      </c>
      <c r="D17" s="131"/>
    </row>
    <row r="18" spans="2:4" ht="15.75" thickBot="1" x14ac:dyDescent="0.3">
      <c r="B18" s="115"/>
      <c r="C18" s="112"/>
      <c r="D18" s="131"/>
    </row>
    <row r="19" spans="2:4" ht="19.5" thickBot="1" x14ac:dyDescent="0.35">
      <c r="B19" s="128" t="s">
        <v>497</v>
      </c>
      <c r="C19" s="118">
        <f>C12+C17</f>
        <v>0</v>
      </c>
      <c r="D19" s="131"/>
    </row>
    <row r="20" spans="2:4" ht="15.75" thickBot="1" x14ac:dyDescent="0.3">
      <c r="B20" s="116"/>
      <c r="C20" s="117"/>
      <c r="D20" s="132"/>
    </row>
    <row r="22" spans="2:4" x14ac:dyDescent="0.25">
      <c r="B22" s="125" t="s">
        <v>501</v>
      </c>
      <c r="C22" s="126" t="s">
        <v>502</v>
      </c>
    </row>
    <row r="23" spans="2:4" x14ac:dyDescent="0.25">
      <c r="B23" s="125" t="s">
        <v>503</v>
      </c>
      <c r="C23" s="126" t="s">
        <v>504</v>
      </c>
    </row>
  </sheetData>
  <sheetProtection password="87E6" sheet="1" objects="1" scenarios="1" selectLockedCells="1" selectUnlockedCells="1"/>
  <mergeCells count="3">
    <mergeCell ref="B6:D6"/>
    <mergeCell ref="B3:D3"/>
    <mergeCell ref="B4:D4"/>
  </mergeCells>
  <pageMargins left="0.7" right="0.7" top="0.75" bottom="0.75" header="0.3" footer="0.3"/>
  <pageSetup paperSize="9" scale="80" fitToHeight="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D507"/>
  <sheetViews>
    <sheetView showGridLines="0" tabSelected="1" zoomScaleNormal="100" workbookViewId="0">
      <selection activeCell="C11" sqref="C11"/>
    </sheetView>
  </sheetViews>
  <sheetFormatPr baseColWidth="10" defaultColWidth="11.5703125" defaultRowHeight="15" x14ac:dyDescent="0.25"/>
  <cols>
    <col min="1" max="1" width="11.140625" style="1" bestFit="1" customWidth="1"/>
    <col min="2" max="2" width="107" style="3" customWidth="1"/>
    <col min="3" max="3" width="13.85546875" style="1" customWidth="1"/>
    <col min="4" max="4" width="54.28515625" style="1" customWidth="1"/>
    <col min="5" max="16384" width="11.5703125" style="1"/>
  </cols>
  <sheetData>
    <row r="1" spans="1:3" ht="19.899999999999999" customHeight="1" x14ac:dyDescent="0.25">
      <c r="B1" s="33" t="s">
        <v>184</v>
      </c>
      <c r="C1" s="68" t="s">
        <v>515</v>
      </c>
    </row>
    <row r="2" spans="1:3" ht="19.899999999999999" customHeight="1" x14ac:dyDescent="0.25">
      <c r="B2" s="148" t="s">
        <v>516</v>
      </c>
      <c r="C2" s="148"/>
    </row>
    <row r="3" spans="1:3" ht="19.899999999999999" customHeight="1" thickBot="1" x14ac:dyDescent="0.3">
      <c r="B3" s="148" t="s">
        <v>185</v>
      </c>
      <c r="C3" s="148"/>
    </row>
    <row r="4" spans="1:3" ht="29.45" customHeight="1" thickBot="1" x14ac:dyDescent="0.3">
      <c r="C4" s="123" t="s">
        <v>392</v>
      </c>
    </row>
    <row r="6" spans="1:3" s="106" customFormat="1" ht="31.5" x14ac:dyDescent="0.25">
      <c r="A6" s="53" t="s">
        <v>393</v>
      </c>
      <c r="B6" s="53" t="s">
        <v>0</v>
      </c>
      <c r="C6" s="54" t="s">
        <v>394</v>
      </c>
    </row>
    <row r="7" spans="1:3" s="106" customFormat="1" ht="56.45" customHeight="1" x14ac:dyDescent="0.25">
      <c r="A7" s="154" t="s">
        <v>395</v>
      </c>
      <c r="B7" s="154"/>
      <c r="C7" s="155"/>
    </row>
    <row r="8" spans="1:3" ht="15.75" x14ac:dyDescent="0.25">
      <c r="A8" s="149" t="s">
        <v>380</v>
      </c>
      <c r="B8" s="150"/>
      <c r="C8" s="151"/>
    </row>
    <row r="9" spans="1:3" x14ac:dyDescent="0.25">
      <c r="A9" s="69" t="s">
        <v>13</v>
      </c>
      <c r="B9" s="70" t="s">
        <v>1</v>
      </c>
      <c r="C9" s="71"/>
    </row>
    <row r="10" spans="1:3" ht="60" x14ac:dyDescent="0.25">
      <c r="A10" s="72"/>
      <c r="B10" s="73" t="s">
        <v>396</v>
      </c>
      <c r="C10" s="135"/>
    </row>
    <row r="11" spans="1:3" x14ac:dyDescent="0.25">
      <c r="A11" s="74"/>
      <c r="B11" s="75" t="s">
        <v>381</v>
      </c>
      <c r="C11" s="136"/>
    </row>
    <row r="12" spans="1:3" x14ac:dyDescent="0.25">
      <c r="A12" s="69" t="s">
        <v>14</v>
      </c>
      <c r="B12" s="70" t="s">
        <v>2</v>
      </c>
      <c r="C12" s="137"/>
    </row>
    <row r="13" spans="1:3" ht="82.15" customHeight="1" x14ac:dyDescent="0.25">
      <c r="A13" s="72"/>
      <c r="B13" s="36" t="s">
        <v>397</v>
      </c>
      <c r="C13" s="135"/>
    </row>
    <row r="14" spans="1:3" x14ac:dyDescent="0.25">
      <c r="A14" s="74"/>
      <c r="B14" s="75" t="s">
        <v>381</v>
      </c>
      <c r="C14" s="136"/>
    </row>
    <row r="15" spans="1:3" x14ac:dyDescent="0.25">
      <c r="A15" s="69" t="s">
        <v>15</v>
      </c>
      <c r="B15" s="70" t="s">
        <v>111</v>
      </c>
      <c r="C15" s="137"/>
    </row>
    <row r="16" spans="1:3" ht="210" x14ac:dyDescent="0.25">
      <c r="A16" s="72"/>
      <c r="B16" s="36" t="s">
        <v>398</v>
      </c>
      <c r="C16" s="135"/>
    </row>
    <row r="17" spans="1:3" x14ac:dyDescent="0.25">
      <c r="A17" s="74"/>
      <c r="B17" s="75" t="s">
        <v>382</v>
      </c>
      <c r="C17" s="136"/>
    </row>
    <row r="18" spans="1:3" x14ac:dyDescent="0.25">
      <c r="A18" s="69" t="s">
        <v>16</v>
      </c>
      <c r="B18" s="70" t="s">
        <v>109</v>
      </c>
      <c r="C18" s="137"/>
    </row>
    <row r="19" spans="1:3" ht="210" x14ac:dyDescent="0.25">
      <c r="A19" s="72"/>
      <c r="B19" s="76" t="s">
        <v>399</v>
      </c>
      <c r="C19" s="135"/>
    </row>
    <row r="20" spans="1:3" x14ac:dyDescent="0.25">
      <c r="A20" s="74"/>
      <c r="B20" s="75" t="s">
        <v>383</v>
      </c>
      <c r="C20" s="136"/>
    </row>
    <row r="21" spans="1:3" ht="15.75" x14ac:dyDescent="0.25">
      <c r="A21" s="149" t="s">
        <v>384</v>
      </c>
      <c r="B21" s="150"/>
      <c r="C21" s="151"/>
    </row>
    <row r="22" spans="1:3" x14ac:dyDescent="0.25">
      <c r="A22" s="69" t="s">
        <v>3</v>
      </c>
      <c r="B22" s="70" t="s">
        <v>257</v>
      </c>
      <c r="C22" s="71"/>
    </row>
    <row r="23" spans="1:3" ht="60.6" customHeight="1" x14ac:dyDescent="0.25">
      <c r="A23" s="72"/>
      <c r="B23" s="76" t="s">
        <v>400</v>
      </c>
      <c r="C23" s="135"/>
    </row>
    <row r="24" spans="1:3" x14ac:dyDescent="0.25">
      <c r="A24" s="74"/>
      <c r="B24" s="75" t="s">
        <v>258</v>
      </c>
      <c r="C24" s="136"/>
    </row>
    <row r="25" spans="1:3" x14ac:dyDescent="0.25">
      <c r="A25" s="69" t="s">
        <v>4</v>
      </c>
      <c r="B25" s="70" t="s">
        <v>245</v>
      </c>
      <c r="C25" s="137"/>
    </row>
    <row r="26" spans="1:3" ht="60" x14ac:dyDescent="0.25">
      <c r="A26" s="72"/>
      <c r="B26" s="76" t="s">
        <v>401</v>
      </c>
      <c r="C26" s="135"/>
    </row>
    <row r="27" spans="1:3" x14ac:dyDescent="0.25">
      <c r="A27" s="74"/>
      <c r="B27" s="75" t="s">
        <v>38</v>
      </c>
      <c r="C27" s="136"/>
    </row>
    <row r="28" spans="1:3" x14ac:dyDescent="0.25">
      <c r="A28" s="69" t="s">
        <v>5</v>
      </c>
      <c r="B28" s="70" t="s">
        <v>246</v>
      </c>
      <c r="C28" s="137"/>
    </row>
    <row r="29" spans="1:3" ht="90" x14ac:dyDescent="0.25">
      <c r="A29" s="72"/>
      <c r="B29" s="73" t="s">
        <v>402</v>
      </c>
      <c r="C29" s="135"/>
    </row>
    <row r="30" spans="1:3" x14ac:dyDescent="0.25">
      <c r="A30" s="74"/>
      <c r="B30" s="75" t="s">
        <v>38</v>
      </c>
      <c r="C30" s="136"/>
    </row>
    <row r="31" spans="1:3" x14ac:dyDescent="0.25">
      <c r="A31" s="69" t="s">
        <v>6</v>
      </c>
      <c r="B31" s="70" t="s">
        <v>102</v>
      </c>
      <c r="C31" s="137"/>
    </row>
    <row r="32" spans="1:3" ht="75" x14ac:dyDescent="0.25">
      <c r="A32" s="72"/>
      <c r="B32" s="73" t="s">
        <v>403</v>
      </c>
      <c r="C32" s="135"/>
    </row>
    <row r="33" spans="1:4" x14ac:dyDescent="0.25">
      <c r="A33" s="74"/>
      <c r="B33" s="75" t="s">
        <v>72</v>
      </c>
      <c r="C33" s="136"/>
    </row>
    <row r="34" spans="1:4" x14ac:dyDescent="0.25">
      <c r="A34" s="69" t="s">
        <v>7</v>
      </c>
      <c r="B34" s="70" t="s">
        <v>11</v>
      </c>
      <c r="C34" s="137"/>
    </row>
    <row r="35" spans="1:4" ht="90" x14ac:dyDescent="0.25">
      <c r="A35" s="72"/>
      <c r="B35" s="76" t="s">
        <v>404</v>
      </c>
      <c r="C35" s="135"/>
    </row>
    <row r="36" spans="1:4" x14ac:dyDescent="0.25">
      <c r="A36" s="74"/>
      <c r="B36" s="75" t="s">
        <v>72</v>
      </c>
      <c r="C36" s="136"/>
    </row>
    <row r="37" spans="1:4" x14ac:dyDescent="0.25">
      <c r="A37" s="69" t="s">
        <v>8</v>
      </c>
      <c r="B37" s="70" t="s">
        <v>103</v>
      </c>
      <c r="C37" s="137"/>
    </row>
    <row r="38" spans="1:4" ht="75" x14ac:dyDescent="0.25">
      <c r="A38" s="72"/>
      <c r="B38" s="73" t="s">
        <v>405</v>
      </c>
      <c r="C38" s="135"/>
    </row>
    <row r="39" spans="1:4" x14ac:dyDescent="0.25">
      <c r="A39" s="74"/>
      <c r="B39" s="75" t="s">
        <v>72</v>
      </c>
      <c r="C39" s="136"/>
    </row>
    <row r="40" spans="1:4" x14ac:dyDescent="0.25">
      <c r="A40" s="69" t="s">
        <v>9</v>
      </c>
      <c r="B40" s="70" t="s">
        <v>259</v>
      </c>
      <c r="C40" s="137"/>
    </row>
    <row r="41" spans="1:4" ht="75" x14ac:dyDescent="0.25">
      <c r="A41" s="72"/>
      <c r="B41" s="73" t="s">
        <v>406</v>
      </c>
      <c r="C41" s="135"/>
    </row>
    <row r="42" spans="1:4" x14ac:dyDescent="0.25">
      <c r="A42" s="74"/>
      <c r="B42" s="75" t="s">
        <v>72</v>
      </c>
      <c r="C42" s="136"/>
    </row>
    <row r="43" spans="1:4" ht="15.75" x14ac:dyDescent="0.25">
      <c r="A43" s="149" t="s">
        <v>18</v>
      </c>
      <c r="B43" s="150"/>
      <c r="C43" s="151"/>
    </row>
    <row r="44" spans="1:4" x14ac:dyDescent="0.25">
      <c r="A44" s="69" t="s">
        <v>19</v>
      </c>
      <c r="B44" s="70" t="s">
        <v>29</v>
      </c>
      <c r="C44" s="71"/>
    </row>
    <row r="45" spans="1:4" ht="45" x14ac:dyDescent="0.25">
      <c r="A45" s="72"/>
      <c r="B45" s="76" t="s">
        <v>407</v>
      </c>
      <c r="C45" s="135"/>
    </row>
    <row r="46" spans="1:4" x14ac:dyDescent="0.25">
      <c r="A46" s="74"/>
      <c r="B46" s="75" t="s">
        <v>38</v>
      </c>
      <c r="C46" s="136"/>
    </row>
    <row r="47" spans="1:4" x14ac:dyDescent="0.25">
      <c r="A47" s="69" t="s">
        <v>20</v>
      </c>
      <c r="B47" s="70" t="s">
        <v>10</v>
      </c>
      <c r="C47" s="137"/>
      <c r="D47" s="77"/>
    </row>
    <row r="48" spans="1:4" ht="60" x14ac:dyDescent="0.25">
      <c r="A48" s="72"/>
      <c r="B48" s="73" t="s">
        <v>408</v>
      </c>
      <c r="C48" s="135"/>
    </row>
    <row r="49" spans="1:3" x14ac:dyDescent="0.25">
      <c r="A49" s="74"/>
      <c r="B49" s="75" t="s">
        <v>17</v>
      </c>
      <c r="C49" s="136"/>
    </row>
    <row r="50" spans="1:3" x14ac:dyDescent="0.25">
      <c r="A50" s="69" t="s">
        <v>21</v>
      </c>
      <c r="B50" s="70" t="s">
        <v>247</v>
      </c>
      <c r="C50" s="137"/>
    </row>
    <row r="51" spans="1:3" ht="75" x14ac:dyDescent="0.25">
      <c r="A51" s="72"/>
      <c r="B51" s="76" t="s">
        <v>409</v>
      </c>
      <c r="C51" s="135"/>
    </row>
    <row r="52" spans="1:3" x14ac:dyDescent="0.25">
      <c r="A52" s="74"/>
      <c r="B52" s="75" t="s">
        <v>17</v>
      </c>
      <c r="C52" s="136"/>
    </row>
    <row r="53" spans="1:3" x14ac:dyDescent="0.25">
      <c r="A53" s="69" t="s">
        <v>22</v>
      </c>
      <c r="B53" s="70" t="s">
        <v>32</v>
      </c>
      <c r="C53" s="137"/>
    </row>
    <row r="54" spans="1:3" ht="60" x14ac:dyDescent="0.25">
      <c r="A54" s="72"/>
      <c r="B54" s="76" t="s">
        <v>410</v>
      </c>
      <c r="C54" s="135"/>
    </row>
    <row r="55" spans="1:3" x14ac:dyDescent="0.25">
      <c r="A55" s="74"/>
      <c r="B55" s="75" t="s">
        <v>17</v>
      </c>
      <c r="C55" s="136"/>
    </row>
    <row r="56" spans="1:3" x14ac:dyDescent="0.25">
      <c r="A56" s="69" t="s">
        <v>23</v>
      </c>
      <c r="B56" s="70" t="s">
        <v>159</v>
      </c>
      <c r="C56" s="137"/>
    </row>
    <row r="57" spans="1:3" ht="60" x14ac:dyDescent="0.25">
      <c r="A57" s="72"/>
      <c r="B57" s="76" t="s">
        <v>411</v>
      </c>
      <c r="C57" s="135"/>
    </row>
    <row r="58" spans="1:3" x14ac:dyDescent="0.25">
      <c r="A58" s="74"/>
      <c r="B58" s="75" t="s">
        <v>37</v>
      </c>
      <c r="C58" s="136"/>
    </row>
    <row r="59" spans="1:3" x14ac:dyDescent="0.25">
      <c r="A59" s="69" t="s">
        <v>24</v>
      </c>
      <c r="B59" s="70" t="s">
        <v>171</v>
      </c>
      <c r="C59" s="137"/>
    </row>
    <row r="60" spans="1:3" ht="62.45" customHeight="1" x14ac:dyDescent="0.25">
      <c r="A60" s="72"/>
      <c r="B60" s="76" t="s">
        <v>412</v>
      </c>
      <c r="C60" s="135"/>
    </row>
    <row r="61" spans="1:3" x14ac:dyDescent="0.25">
      <c r="A61" s="74"/>
      <c r="B61" s="75" t="s">
        <v>37</v>
      </c>
      <c r="C61" s="136"/>
    </row>
    <row r="62" spans="1:3" x14ac:dyDescent="0.25">
      <c r="A62" s="69" t="s">
        <v>261</v>
      </c>
      <c r="B62" s="70" t="s">
        <v>28</v>
      </c>
      <c r="C62" s="137"/>
    </row>
    <row r="63" spans="1:3" ht="102" customHeight="1" x14ac:dyDescent="0.25">
      <c r="A63" s="72"/>
      <c r="B63" s="76" t="s">
        <v>413</v>
      </c>
      <c r="C63" s="135"/>
    </row>
    <row r="64" spans="1:3" x14ac:dyDescent="0.25">
      <c r="A64" s="74"/>
      <c r="B64" s="75" t="s">
        <v>37</v>
      </c>
      <c r="C64" s="136"/>
    </row>
    <row r="65" spans="1:4" x14ac:dyDescent="0.25">
      <c r="A65" s="69" t="s">
        <v>25</v>
      </c>
      <c r="B65" s="70" t="s">
        <v>30</v>
      </c>
      <c r="C65" s="137"/>
    </row>
    <row r="66" spans="1:4" ht="75" x14ac:dyDescent="0.25">
      <c r="A66" s="72"/>
      <c r="B66" s="78" t="s">
        <v>414</v>
      </c>
      <c r="C66" s="135"/>
    </row>
    <row r="67" spans="1:4" x14ac:dyDescent="0.25">
      <c r="A67" s="74"/>
      <c r="B67" s="75" t="s">
        <v>17</v>
      </c>
      <c r="C67" s="136"/>
    </row>
    <row r="68" spans="1:4" x14ac:dyDescent="0.25">
      <c r="A68" s="69" t="s">
        <v>26</v>
      </c>
      <c r="B68" s="70" t="s">
        <v>177</v>
      </c>
      <c r="C68" s="137"/>
    </row>
    <row r="69" spans="1:4" ht="126" customHeight="1" x14ac:dyDescent="0.25">
      <c r="A69" s="72"/>
      <c r="B69" s="76" t="s">
        <v>415</v>
      </c>
      <c r="C69" s="135"/>
      <c r="D69" s="79"/>
    </row>
    <row r="70" spans="1:4" x14ac:dyDescent="0.25">
      <c r="A70" s="74"/>
      <c r="B70" s="75" t="s">
        <v>38</v>
      </c>
      <c r="C70" s="136"/>
    </row>
    <row r="71" spans="1:4" x14ac:dyDescent="0.25">
      <c r="A71" s="69" t="s">
        <v>27</v>
      </c>
      <c r="B71" s="70" t="s">
        <v>31</v>
      </c>
      <c r="C71" s="137"/>
    </row>
    <row r="72" spans="1:4" ht="60" x14ac:dyDescent="0.25">
      <c r="A72" s="72"/>
      <c r="B72" s="76" t="s">
        <v>416</v>
      </c>
      <c r="C72" s="135"/>
    </row>
    <row r="73" spans="1:4" x14ac:dyDescent="0.25">
      <c r="A73" s="74"/>
      <c r="B73" s="80" t="s">
        <v>37</v>
      </c>
      <c r="C73" s="138"/>
    </row>
    <row r="74" spans="1:4" x14ac:dyDescent="0.25">
      <c r="A74" s="69" t="s">
        <v>262</v>
      </c>
      <c r="B74" s="70" t="s">
        <v>178</v>
      </c>
      <c r="C74" s="137"/>
    </row>
    <row r="75" spans="1:4" ht="95.45" customHeight="1" x14ac:dyDescent="0.25">
      <c r="A75" s="72"/>
      <c r="B75" s="81" t="s">
        <v>417</v>
      </c>
      <c r="C75" s="135"/>
      <c r="D75" s="82"/>
    </row>
    <row r="76" spans="1:4" x14ac:dyDescent="0.25">
      <c r="A76" s="83" t="s">
        <v>263</v>
      </c>
      <c r="B76" s="84" t="s">
        <v>269</v>
      </c>
      <c r="C76" s="135"/>
      <c r="D76" s="82"/>
    </row>
    <row r="77" spans="1:4" x14ac:dyDescent="0.25">
      <c r="A77" s="85"/>
      <c r="B77" s="80" t="s">
        <v>37</v>
      </c>
      <c r="C77" s="138"/>
    </row>
    <row r="78" spans="1:4" x14ac:dyDescent="0.25">
      <c r="A78" s="83" t="s">
        <v>264</v>
      </c>
      <c r="B78" s="84" t="s">
        <v>98</v>
      </c>
      <c r="C78" s="135"/>
      <c r="D78" s="82"/>
    </row>
    <row r="79" spans="1:4" x14ac:dyDescent="0.25">
      <c r="A79" s="85"/>
      <c r="B79" s="80" t="s">
        <v>37</v>
      </c>
      <c r="C79" s="138"/>
    </row>
    <row r="80" spans="1:4" x14ac:dyDescent="0.25">
      <c r="A80" s="83" t="s">
        <v>265</v>
      </c>
      <c r="B80" s="84" t="s">
        <v>99</v>
      </c>
      <c r="C80" s="135"/>
    </row>
    <row r="81" spans="1:4" x14ac:dyDescent="0.25">
      <c r="A81" s="85"/>
      <c r="B81" s="80" t="s">
        <v>37</v>
      </c>
      <c r="C81" s="138"/>
    </row>
    <row r="82" spans="1:4" x14ac:dyDescent="0.25">
      <c r="A82" s="83" t="s">
        <v>266</v>
      </c>
      <c r="B82" s="84" t="s">
        <v>100</v>
      </c>
      <c r="C82" s="135"/>
    </row>
    <row r="83" spans="1:4" x14ac:dyDescent="0.25">
      <c r="A83" s="85"/>
      <c r="B83" s="80" t="s">
        <v>37</v>
      </c>
      <c r="C83" s="138"/>
    </row>
    <row r="84" spans="1:4" x14ac:dyDescent="0.25">
      <c r="A84" s="83" t="s">
        <v>267</v>
      </c>
      <c r="B84" s="84" t="s">
        <v>101</v>
      </c>
      <c r="C84" s="135"/>
    </row>
    <row r="85" spans="1:4" x14ac:dyDescent="0.25">
      <c r="A85" s="85"/>
      <c r="B85" s="80" t="s">
        <v>37</v>
      </c>
      <c r="C85" s="138"/>
    </row>
    <row r="86" spans="1:4" x14ac:dyDescent="0.25">
      <c r="A86" s="83" t="s">
        <v>268</v>
      </c>
      <c r="B86" s="84" t="s">
        <v>108</v>
      </c>
      <c r="C86" s="135"/>
    </row>
    <row r="87" spans="1:4" x14ac:dyDescent="0.25">
      <c r="A87" s="74"/>
      <c r="B87" s="80" t="s">
        <v>37</v>
      </c>
      <c r="C87" s="136"/>
    </row>
    <row r="88" spans="1:4" ht="15.75" x14ac:dyDescent="0.25">
      <c r="A88" s="156" t="s">
        <v>176</v>
      </c>
      <c r="B88" s="157"/>
      <c r="C88" s="158"/>
    </row>
    <row r="89" spans="1:4" x14ac:dyDescent="0.25">
      <c r="A89" s="69" t="s">
        <v>188</v>
      </c>
      <c r="B89" s="70" t="s">
        <v>34</v>
      </c>
      <c r="C89" s="71"/>
    </row>
    <row r="90" spans="1:4" ht="90" x14ac:dyDescent="0.25">
      <c r="A90" s="72"/>
      <c r="B90" s="76" t="s">
        <v>418</v>
      </c>
      <c r="C90" s="135"/>
    </row>
    <row r="91" spans="1:4" x14ac:dyDescent="0.25">
      <c r="A91" s="74"/>
      <c r="B91" s="75" t="s">
        <v>38</v>
      </c>
      <c r="C91" s="136"/>
    </row>
    <row r="92" spans="1:4" x14ac:dyDescent="0.25">
      <c r="A92" s="69" t="s">
        <v>189</v>
      </c>
      <c r="B92" s="70" t="s">
        <v>35</v>
      </c>
      <c r="C92" s="137"/>
    </row>
    <row r="93" spans="1:4" ht="90" x14ac:dyDescent="0.25">
      <c r="A93" s="72"/>
      <c r="B93" s="76" t="s">
        <v>419</v>
      </c>
      <c r="C93" s="135"/>
    </row>
    <row r="94" spans="1:4" x14ac:dyDescent="0.25">
      <c r="A94" s="74"/>
      <c r="B94" s="75" t="s">
        <v>38</v>
      </c>
      <c r="C94" s="136"/>
    </row>
    <row r="95" spans="1:4" x14ac:dyDescent="0.25">
      <c r="A95" s="69" t="s">
        <v>190</v>
      </c>
      <c r="B95" s="70" t="s">
        <v>36</v>
      </c>
      <c r="C95" s="137"/>
    </row>
    <row r="96" spans="1:4" ht="45" x14ac:dyDescent="0.25">
      <c r="A96" s="72"/>
      <c r="B96" s="76" t="s">
        <v>420</v>
      </c>
      <c r="C96" s="135"/>
      <c r="D96" s="82"/>
    </row>
    <row r="97" spans="1:4" x14ac:dyDescent="0.25">
      <c r="A97" s="74"/>
      <c r="B97" s="75" t="s">
        <v>38</v>
      </c>
      <c r="C97" s="136"/>
    </row>
    <row r="98" spans="1:4" x14ac:dyDescent="0.25">
      <c r="A98" s="69" t="s">
        <v>191</v>
      </c>
      <c r="B98" s="70" t="s">
        <v>243</v>
      </c>
      <c r="C98" s="137"/>
    </row>
    <row r="99" spans="1:4" ht="75" x14ac:dyDescent="0.25">
      <c r="A99" s="72"/>
      <c r="B99" s="78" t="s">
        <v>421</v>
      </c>
      <c r="C99" s="135"/>
    </row>
    <row r="100" spans="1:4" x14ac:dyDescent="0.25">
      <c r="A100" s="74"/>
      <c r="B100" s="75" t="s">
        <v>33</v>
      </c>
      <c r="C100" s="136"/>
    </row>
    <row r="101" spans="1:4" x14ac:dyDescent="0.25">
      <c r="A101" s="69" t="s">
        <v>192</v>
      </c>
      <c r="B101" s="70" t="s">
        <v>172</v>
      </c>
      <c r="C101" s="137"/>
    </row>
    <row r="102" spans="1:4" ht="75" x14ac:dyDescent="0.25">
      <c r="A102" s="72"/>
      <c r="B102" s="78" t="s">
        <v>422</v>
      </c>
      <c r="C102" s="135"/>
    </row>
    <row r="103" spans="1:4" x14ac:dyDescent="0.25">
      <c r="A103" s="74"/>
      <c r="B103" s="75" t="s">
        <v>33</v>
      </c>
      <c r="C103" s="136"/>
    </row>
    <row r="104" spans="1:4" x14ac:dyDescent="0.25">
      <c r="A104" s="69" t="s">
        <v>193</v>
      </c>
      <c r="B104" s="70" t="s">
        <v>173</v>
      </c>
      <c r="C104" s="137"/>
    </row>
    <row r="105" spans="1:4" ht="75" x14ac:dyDescent="0.25">
      <c r="A105" s="72"/>
      <c r="B105" s="78" t="s">
        <v>423</v>
      </c>
      <c r="C105" s="135"/>
    </row>
    <row r="106" spans="1:4" x14ac:dyDescent="0.25">
      <c r="A106" s="74"/>
      <c r="B106" s="75" t="s">
        <v>33</v>
      </c>
      <c r="C106" s="136"/>
    </row>
    <row r="107" spans="1:4" x14ac:dyDescent="0.25">
      <c r="A107" s="69" t="s">
        <v>194</v>
      </c>
      <c r="B107" s="70" t="s">
        <v>39</v>
      </c>
      <c r="C107" s="137"/>
    </row>
    <row r="108" spans="1:4" ht="195" x14ac:dyDescent="0.25">
      <c r="A108" s="72"/>
      <c r="B108" s="76" t="s">
        <v>424</v>
      </c>
      <c r="C108" s="135"/>
    </row>
    <row r="109" spans="1:4" x14ac:dyDescent="0.25">
      <c r="A109" s="74"/>
      <c r="B109" s="75" t="s">
        <v>33</v>
      </c>
      <c r="C109" s="136"/>
    </row>
    <row r="110" spans="1:4" x14ac:dyDescent="0.25">
      <c r="A110" s="69" t="s">
        <v>195</v>
      </c>
      <c r="B110" s="70" t="s">
        <v>174</v>
      </c>
      <c r="C110" s="137"/>
    </row>
    <row r="111" spans="1:4" ht="105" x14ac:dyDescent="0.25">
      <c r="A111" s="72"/>
      <c r="B111" s="76" t="s">
        <v>425</v>
      </c>
      <c r="C111" s="135"/>
      <c r="D111" s="79"/>
    </row>
    <row r="112" spans="1:4" x14ac:dyDescent="0.25">
      <c r="A112" s="74"/>
      <c r="B112" s="75" t="s">
        <v>17</v>
      </c>
      <c r="C112" s="136"/>
    </row>
    <row r="113" spans="1:4" x14ac:dyDescent="0.25">
      <c r="A113" s="69" t="s">
        <v>196</v>
      </c>
      <c r="B113" s="70" t="s">
        <v>175</v>
      </c>
      <c r="C113" s="137"/>
    </row>
    <row r="114" spans="1:4" ht="135" x14ac:dyDescent="0.25">
      <c r="A114" s="72"/>
      <c r="B114" s="76" t="s">
        <v>426</v>
      </c>
      <c r="C114" s="135"/>
      <c r="D114" s="79"/>
    </row>
    <row r="115" spans="1:4" x14ac:dyDescent="0.25">
      <c r="A115" s="74"/>
      <c r="B115" s="75" t="s">
        <v>17</v>
      </c>
      <c r="C115" s="138"/>
    </row>
    <row r="116" spans="1:4" x14ac:dyDescent="0.25">
      <c r="A116" s="69" t="s">
        <v>385</v>
      </c>
      <c r="B116" s="70" t="s">
        <v>386</v>
      </c>
      <c r="C116" s="137"/>
    </row>
    <row r="117" spans="1:4" ht="234.6" customHeight="1" x14ac:dyDescent="0.25">
      <c r="A117" s="72"/>
      <c r="B117" s="76" t="s">
        <v>427</v>
      </c>
      <c r="C117" s="135"/>
      <c r="D117" s="82"/>
    </row>
    <row r="118" spans="1:4" x14ac:dyDescent="0.25">
      <c r="A118" s="83" t="s">
        <v>197</v>
      </c>
      <c r="B118" s="84" t="s">
        <v>179</v>
      </c>
      <c r="C118" s="135"/>
    </row>
    <row r="119" spans="1:4" x14ac:dyDescent="0.25">
      <c r="A119" s="85"/>
      <c r="B119" s="80" t="s">
        <v>17</v>
      </c>
      <c r="C119" s="138"/>
    </row>
    <row r="120" spans="1:4" x14ac:dyDescent="0.25">
      <c r="A120" s="83" t="s">
        <v>198</v>
      </c>
      <c r="B120" s="84" t="s">
        <v>181</v>
      </c>
      <c r="C120" s="135"/>
    </row>
    <row r="121" spans="1:4" x14ac:dyDescent="0.25">
      <c r="A121" s="85"/>
      <c r="B121" s="80" t="s">
        <v>17</v>
      </c>
      <c r="C121" s="138"/>
    </row>
    <row r="122" spans="1:4" x14ac:dyDescent="0.25">
      <c r="A122" s="83" t="s">
        <v>199</v>
      </c>
      <c r="B122" s="84" t="s">
        <v>180</v>
      </c>
      <c r="C122" s="135"/>
    </row>
    <row r="123" spans="1:4" x14ac:dyDescent="0.25">
      <c r="A123" s="85"/>
      <c r="B123" s="80" t="s">
        <v>17</v>
      </c>
      <c r="C123" s="138"/>
    </row>
    <row r="124" spans="1:4" x14ac:dyDescent="0.25">
      <c r="A124" s="83" t="s">
        <v>200</v>
      </c>
      <c r="B124" s="84" t="s">
        <v>183</v>
      </c>
      <c r="C124" s="135"/>
    </row>
    <row r="125" spans="1:4" x14ac:dyDescent="0.25">
      <c r="A125" s="85"/>
      <c r="B125" s="80" t="s">
        <v>17</v>
      </c>
      <c r="C125" s="138"/>
    </row>
    <row r="126" spans="1:4" x14ac:dyDescent="0.25">
      <c r="A126" s="83" t="s">
        <v>201</v>
      </c>
      <c r="B126" s="84" t="s">
        <v>182</v>
      </c>
      <c r="C126" s="135"/>
    </row>
    <row r="127" spans="1:4" x14ac:dyDescent="0.25">
      <c r="A127" s="74"/>
      <c r="B127" s="75" t="s">
        <v>17</v>
      </c>
      <c r="C127" s="136"/>
    </row>
    <row r="128" spans="1:4" x14ac:dyDescent="0.25">
      <c r="A128" s="69" t="s">
        <v>202</v>
      </c>
      <c r="B128" s="84" t="s">
        <v>186</v>
      </c>
      <c r="C128" s="135"/>
    </row>
    <row r="129" spans="1:4" ht="135" x14ac:dyDescent="0.25">
      <c r="A129" s="72"/>
      <c r="B129" s="73" t="s">
        <v>428</v>
      </c>
      <c r="C129" s="135"/>
      <c r="D129" s="79"/>
    </row>
    <row r="130" spans="1:4" x14ac:dyDescent="0.25">
      <c r="A130" s="74"/>
      <c r="B130" s="75" t="s">
        <v>33</v>
      </c>
      <c r="C130" s="136"/>
    </row>
    <row r="131" spans="1:4" x14ac:dyDescent="0.25">
      <c r="A131" s="69" t="s">
        <v>203</v>
      </c>
      <c r="B131" s="70" t="s">
        <v>187</v>
      </c>
      <c r="C131" s="137"/>
    </row>
    <row r="132" spans="1:4" ht="135" x14ac:dyDescent="0.25">
      <c r="A132" s="72"/>
      <c r="B132" s="73" t="s">
        <v>429</v>
      </c>
      <c r="C132" s="135"/>
      <c r="D132" s="79"/>
    </row>
    <row r="133" spans="1:4" x14ac:dyDescent="0.25">
      <c r="A133" s="74"/>
      <c r="B133" s="75" t="s">
        <v>33</v>
      </c>
      <c r="C133" s="136"/>
    </row>
    <row r="134" spans="1:4" ht="15.75" x14ac:dyDescent="0.25">
      <c r="A134" s="145" t="s">
        <v>107</v>
      </c>
      <c r="B134" s="146"/>
      <c r="C134" s="147"/>
    </row>
    <row r="135" spans="1:4" x14ac:dyDescent="0.25">
      <c r="A135" s="69" t="s">
        <v>204</v>
      </c>
      <c r="B135" s="70" t="s">
        <v>65</v>
      </c>
      <c r="C135" s="71"/>
    </row>
    <row r="136" spans="1:4" ht="180" x14ac:dyDescent="0.25">
      <c r="A136" s="72"/>
      <c r="B136" s="73" t="s">
        <v>430</v>
      </c>
      <c r="C136" s="135"/>
      <c r="D136" s="82"/>
    </row>
    <row r="137" spans="1:4" x14ac:dyDescent="0.25">
      <c r="A137" s="86" t="s">
        <v>355</v>
      </c>
      <c r="B137" s="84" t="s">
        <v>66</v>
      </c>
      <c r="C137" s="135"/>
    </row>
    <row r="138" spans="1:4" x14ac:dyDescent="0.25">
      <c r="A138" s="87"/>
      <c r="B138" s="80" t="s">
        <v>38</v>
      </c>
      <c r="C138" s="138"/>
    </row>
    <row r="139" spans="1:4" x14ac:dyDescent="0.25">
      <c r="A139" s="86" t="s">
        <v>356</v>
      </c>
      <c r="B139" s="84" t="s">
        <v>67</v>
      </c>
      <c r="C139" s="135"/>
    </row>
    <row r="140" spans="1:4" x14ac:dyDescent="0.25">
      <c r="A140" s="87"/>
      <c r="B140" s="80" t="s">
        <v>38</v>
      </c>
      <c r="C140" s="138"/>
    </row>
    <row r="141" spans="1:4" x14ac:dyDescent="0.25">
      <c r="A141" s="86" t="s">
        <v>357</v>
      </c>
      <c r="B141" s="84" t="s">
        <v>68</v>
      </c>
      <c r="C141" s="135"/>
    </row>
    <row r="142" spans="1:4" x14ac:dyDescent="0.25">
      <c r="A142" s="87"/>
      <c r="B142" s="80" t="s">
        <v>38</v>
      </c>
      <c r="C142" s="138"/>
    </row>
    <row r="143" spans="1:4" x14ac:dyDescent="0.25">
      <c r="A143" s="86" t="s">
        <v>358</v>
      </c>
      <c r="B143" s="84" t="s">
        <v>69</v>
      </c>
      <c r="C143" s="135"/>
    </row>
    <row r="144" spans="1:4" x14ac:dyDescent="0.25">
      <c r="A144" s="88"/>
      <c r="B144" s="75" t="s">
        <v>38</v>
      </c>
      <c r="C144" s="136"/>
    </row>
    <row r="145" spans="1:4" x14ac:dyDescent="0.25">
      <c r="A145" s="69" t="s">
        <v>205</v>
      </c>
      <c r="B145" s="70" t="s">
        <v>70</v>
      </c>
      <c r="C145" s="137"/>
    </row>
    <row r="146" spans="1:4" ht="180" x14ac:dyDescent="0.25">
      <c r="A146" s="72"/>
      <c r="B146" s="73" t="s">
        <v>431</v>
      </c>
      <c r="C146" s="135"/>
      <c r="D146" s="82"/>
    </row>
    <row r="147" spans="1:4" x14ac:dyDescent="0.25">
      <c r="A147" s="86" t="s">
        <v>359</v>
      </c>
      <c r="B147" s="84" t="s">
        <v>71</v>
      </c>
      <c r="C147" s="135"/>
    </row>
    <row r="148" spans="1:4" x14ac:dyDescent="0.25">
      <c r="A148" s="87"/>
      <c r="B148" s="80" t="s">
        <v>38</v>
      </c>
      <c r="C148" s="138"/>
    </row>
    <row r="149" spans="1:4" x14ac:dyDescent="0.25">
      <c r="A149" s="86" t="s">
        <v>360</v>
      </c>
      <c r="B149" s="84" t="s">
        <v>66</v>
      </c>
      <c r="C149" s="135"/>
    </row>
    <row r="150" spans="1:4" x14ac:dyDescent="0.25">
      <c r="A150" s="87"/>
      <c r="B150" s="80" t="s">
        <v>38</v>
      </c>
      <c r="C150" s="138"/>
    </row>
    <row r="151" spans="1:4" x14ac:dyDescent="0.25">
      <c r="A151" s="69" t="s">
        <v>206</v>
      </c>
      <c r="B151" s="70" t="s">
        <v>169</v>
      </c>
      <c r="C151" s="137"/>
    </row>
    <row r="152" spans="1:4" ht="210" x14ac:dyDescent="0.25">
      <c r="A152" s="72"/>
      <c r="B152" s="76" t="s">
        <v>432</v>
      </c>
      <c r="C152" s="135"/>
      <c r="D152" s="4"/>
    </row>
    <row r="153" spans="1:4" x14ac:dyDescent="0.25">
      <c r="A153" s="86" t="s">
        <v>361</v>
      </c>
      <c r="B153" s="84" t="s">
        <v>66</v>
      </c>
      <c r="C153" s="135"/>
    </row>
    <row r="154" spans="1:4" x14ac:dyDescent="0.25">
      <c r="A154" s="87"/>
      <c r="B154" s="80" t="s">
        <v>38</v>
      </c>
      <c r="C154" s="138"/>
      <c r="D154" s="82"/>
    </row>
    <row r="155" spans="1:4" x14ac:dyDescent="0.25">
      <c r="A155" s="86" t="s">
        <v>362</v>
      </c>
      <c r="B155" s="84" t="s">
        <v>67</v>
      </c>
      <c r="C155" s="135"/>
    </row>
    <row r="156" spans="1:4" x14ac:dyDescent="0.25">
      <c r="A156" s="87"/>
      <c r="B156" s="80" t="s">
        <v>38</v>
      </c>
      <c r="C156" s="138"/>
    </row>
    <row r="157" spans="1:4" x14ac:dyDescent="0.25">
      <c r="A157" s="86" t="s">
        <v>363</v>
      </c>
      <c r="B157" s="84" t="s">
        <v>69</v>
      </c>
      <c r="C157" s="135"/>
    </row>
    <row r="158" spans="1:4" x14ac:dyDescent="0.25">
      <c r="A158" s="87"/>
      <c r="B158" s="80" t="s">
        <v>38</v>
      </c>
      <c r="C158" s="138"/>
    </row>
    <row r="159" spans="1:4" x14ac:dyDescent="0.25">
      <c r="A159" s="69" t="s">
        <v>207</v>
      </c>
      <c r="B159" s="70" t="s">
        <v>168</v>
      </c>
      <c r="C159" s="137"/>
    </row>
    <row r="160" spans="1:4" ht="90" x14ac:dyDescent="0.25">
      <c r="A160" s="72"/>
      <c r="B160" s="73" t="s">
        <v>433</v>
      </c>
      <c r="C160" s="135"/>
    </row>
    <row r="161" spans="1:3" x14ac:dyDescent="0.25">
      <c r="A161" s="86" t="s">
        <v>364</v>
      </c>
      <c r="B161" s="84" t="s">
        <v>66</v>
      </c>
      <c r="C161" s="135"/>
    </row>
    <row r="162" spans="1:3" x14ac:dyDescent="0.25">
      <c r="A162" s="87"/>
      <c r="B162" s="80" t="s">
        <v>72</v>
      </c>
      <c r="C162" s="138"/>
    </row>
    <row r="163" spans="1:3" x14ac:dyDescent="0.25">
      <c r="A163" s="86" t="s">
        <v>365</v>
      </c>
      <c r="B163" s="84" t="s">
        <v>67</v>
      </c>
      <c r="C163" s="135"/>
    </row>
    <row r="164" spans="1:3" x14ac:dyDescent="0.25">
      <c r="A164" s="87"/>
      <c r="B164" s="80" t="s">
        <v>72</v>
      </c>
      <c r="C164" s="138"/>
    </row>
    <row r="165" spans="1:3" x14ac:dyDescent="0.25">
      <c r="A165" s="86" t="s">
        <v>366</v>
      </c>
      <c r="B165" s="84" t="s">
        <v>68</v>
      </c>
      <c r="C165" s="135"/>
    </row>
    <row r="166" spans="1:3" x14ac:dyDescent="0.25">
      <c r="A166" s="87"/>
      <c r="B166" s="80" t="s">
        <v>72</v>
      </c>
      <c r="C166" s="138"/>
    </row>
    <row r="167" spans="1:3" x14ac:dyDescent="0.25">
      <c r="A167" s="86" t="s">
        <v>367</v>
      </c>
      <c r="B167" s="84" t="s">
        <v>69</v>
      </c>
      <c r="C167" s="135"/>
    </row>
    <row r="168" spans="1:3" x14ac:dyDescent="0.25">
      <c r="A168" s="87"/>
      <c r="B168" s="80" t="s">
        <v>72</v>
      </c>
      <c r="C168" s="138"/>
    </row>
    <row r="169" spans="1:3" x14ac:dyDescent="0.25">
      <c r="A169" s="69" t="s">
        <v>208</v>
      </c>
      <c r="B169" s="70" t="s">
        <v>260</v>
      </c>
      <c r="C169" s="137"/>
    </row>
    <row r="170" spans="1:3" ht="105" x14ac:dyDescent="0.25">
      <c r="A170" s="72"/>
      <c r="B170" s="73" t="s">
        <v>434</v>
      </c>
      <c r="C170" s="135"/>
    </row>
    <row r="171" spans="1:3" x14ac:dyDescent="0.25">
      <c r="A171" s="86" t="s">
        <v>368</v>
      </c>
      <c r="B171" s="84" t="s">
        <v>66</v>
      </c>
      <c r="C171" s="135"/>
    </row>
    <row r="172" spans="1:3" x14ac:dyDescent="0.25">
      <c r="A172" s="87"/>
      <c r="B172" s="80" t="s">
        <v>72</v>
      </c>
      <c r="C172" s="138"/>
    </row>
    <row r="173" spans="1:3" x14ac:dyDescent="0.25">
      <c r="A173" s="86" t="s">
        <v>369</v>
      </c>
      <c r="B173" s="84" t="s">
        <v>67</v>
      </c>
      <c r="C173" s="135"/>
    </row>
    <row r="174" spans="1:3" x14ac:dyDescent="0.25">
      <c r="A174" s="87"/>
      <c r="B174" s="80" t="s">
        <v>72</v>
      </c>
      <c r="C174" s="138"/>
    </row>
    <row r="175" spans="1:3" x14ac:dyDescent="0.25">
      <c r="A175" s="86" t="s">
        <v>370</v>
      </c>
      <c r="B175" s="84" t="s">
        <v>68</v>
      </c>
      <c r="C175" s="135"/>
    </row>
    <row r="176" spans="1:3" x14ac:dyDescent="0.25">
      <c r="A176" s="87"/>
      <c r="B176" s="80" t="s">
        <v>72</v>
      </c>
      <c r="C176" s="138"/>
    </row>
    <row r="177" spans="1:4" x14ac:dyDescent="0.25">
      <c r="A177" s="86" t="s">
        <v>371</v>
      </c>
      <c r="B177" s="84" t="s">
        <v>69</v>
      </c>
      <c r="C177" s="135"/>
    </row>
    <row r="178" spans="1:4" x14ac:dyDescent="0.25">
      <c r="A178" s="87"/>
      <c r="B178" s="80" t="s">
        <v>72</v>
      </c>
      <c r="C178" s="138"/>
    </row>
    <row r="179" spans="1:4" x14ac:dyDescent="0.25">
      <c r="A179" s="69" t="s">
        <v>209</v>
      </c>
      <c r="B179" s="70" t="s">
        <v>223</v>
      </c>
      <c r="C179" s="137"/>
    </row>
    <row r="180" spans="1:4" ht="60" x14ac:dyDescent="0.25">
      <c r="A180" s="72"/>
      <c r="B180" s="89" t="s">
        <v>435</v>
      </c>
      <c r="C180" s="135"/>
      <c r="D180" s="4"/>
    </row>
    <row r="181" spans="1:4" x14ac:dyDescent="0.25">
      <c r="A181" s="86" t="s">
        <v>372</v>
      </c>
      <c r="B181" s="84" t="s">
        <v>73</v>
      </c>
      <c r="C181" s="135"/>
    </row>
    <row r="182" spans="1:4" x14ac:dyDescent="0.25">
      <c r="A182" s="87"/>
      <c r="B182" s="80" t="s">
        <v>72</v>
      </c>
      <c r="C182" s="138"/>
    </row>
    <row r="183" spans="1:4" x14ac:dyDescent="0.25">
      <c r="A183" s="86" t="s">
        <v>373</v>
      </c>
      <c r="B183" s="84" t="s">
        <v>69</v>
      </c>
      <c r="C183" s="135"/>
    </row>
    <row r="184" spans="1:4" x14ac:dyDescent="0.25">
      <c r="A184" s="74"/>
      <c r="B184" s="80" t="s">
        <v>72</v>
      </c>
      <c r="C184" s="136"/>
    </row>
    <row r="185" spans="1:4" x14ac:dyDescent="0.25">
      <c r="A185" s="69" t="s">
        <v>210</v>
      </c>
      <c r="B185" s="70" t="s">
        <v>248</v>
      </c>
      <c r="C185" s="137"/>
    </row>
    <row r="186" spans="1:4" ht="45" x14ac:dyDescent="0.25">
      <c r="A186" s="72"/>
      <c r="B186" s="76" t="s">
        <v>436</v>
      </c>
      <c r="C186" s="135"/>
    </row>
    <row r="187" spans="1:4" x14ac:dyDescent="0.25">
      <c r="A187" s="86" t="s">
        <v>374</v>
      </c>
      <c r="B187" s="84" t="s">
        <v>163</v>
      </c>
      <c r="C187" s="135"/>
    </row>
    <row r="188" spans="1:4" x14ac:dyDescent="0.25">
      <c r="A188" s="87"/>
      <c r="B188" s="80" t="s">
        <v>12</v>
      </c>
      <c r="C188" s="138"/>
    </row>
    <row r="189" spans="1:4" x14ac:dyDescent="0.25">
      <c r="A189" s="86" t="s">
        <v>375</v>
      </c>
      <c r="B189" s="84" t="s">
        <v>160</v>
      </c>
      <c r="C189" s="135"/>
    </row>
    <row r="190" spans="1:4" x14ac:dyDescent="0.25">
      <c r="A190" s="74"/>
      <c r="B190" s="75" t="s">
        <v>12</v>
      </c>
      <c r="C190" s="136"/>
    </row>
    <row r="191" spans="1:4" x14ac:dyDescent="0.25">
      <c r="A191" s="69" t="s">
        <v>270</v>
      </c>
      <c r="B191" s="70" t="s">
        <v>162</v>
      </c>
      <c r="C191" s="137"/>
    </row>
    <row r="192" spans="1:4" ht="60" x14ac:dyDescent="0.25">
      <c r="A192" s="72"/>
      <c r="B192" s="76" t="s">
        <v>437</v>
      </c>
      <c r="C192" s="135"/>
    </row>
    <row r="193" spans="1:3" x14ac:dyDescent="0.25">
      <c r="A193" s="86" t="s">
        <v>376</v>
      </c>
      <c r="B193" s="84" t="s">
        <v>160</v>
      </c>
      <c r="C193" s="135"/>
    </row>
    <row r="194" spans="1:3" x14ac:dyDescent="0.25">
      <c r="A194" s="87"/>
      <c r="B194" s="80" t="s">
        <v>38</v>
      </c>
      <c r="C194" s="138"/>
    </row>
    <row r="195" spans="1:3" x14ac:dyDescent="0.25">
      <c r="A195" s="86" t="s">
        <v>377</v>
      </c>
      <c r="B195" s="84" t="s">
        <v>161</v>
      </c>
      <c r="C195" s="135"/>
    </row>
    <row r="196" spans="1:3" x14ac:dyDescent="0.25">
      <c r="A196" s="74"/>
      <c r="B196" s="80" t="s">
        <v>38</v>
      </c>
      <c r="C196" s="136"/>
    </row>
    <row r="197" spans="1:3" x14ac:dyDescent="0.25">
      <c r="A197" s="69" t="s">
        <v>211</v>
      </c>
      <c r="B197" s="70" t="s">
        <v>74</v>
      </c>
      <c r="C197" s="137"/>
    </row>
    <row r="198" spans="1:3" ht="60" x14ac:dyDescent="0.25">
      <c r="A198" s="72"/>
      <c r="B198" s="73" t="s">
        <v>438</v>
      </c>
      <c r="C198" s="135"/>
    </row>
    <row r="199" spans="1:3" x14ac:dyDescent="0.25">
      <c r="A199" s="90"/>
      <c r="B199" s="75" t="s">
        <v>72</v>
      </c>
      <c r="C199" s="136"/>
    </row>
    <row r="200" spans="1:3" x14ac:dyDescent="0.25">
      <c r="A200" s="86" t="s">
        <v>212</v>
      </c>
      <c r="B200" s="84" t="s">
        <v>104</v>
      </c>
      <c r="C200" s="135"/>
    </row>
    <row r="201" spans="1:3" ht="90" x14ac:dyDescent="0.25">
      <c r="A201" s="72"/>
      <c r="B201" s="73" t="s">
        <v>439</v>
      </c>
      <c r="C201" s="135"/>
    </row>
    <row r="202" spans="1:3" x14ac:dyDescent="0.25">
      <c r="A202" s="74"/>
      <c r="B202" s="75" t="s">
        <v>72</v>
      </c>
      <c r="C202" s="136"/>
    </row>
    <row r="203" spans="1:3" x14ac:dyDescent="0.25">
      <c r="A203" s="86" t="s">
        <v>213</v>
      </c>
      <c r="B203" s="70" t="s">
        <v>75</v>
      </c>
      <c r="C203" s="137"/>
    </row>
    <row r="204" spans="1:3" ht="105" x14ac:dyDescent="0.25">
      <c r="A204" s="72"/>
      <c r="B204" s="73" t="s">
        <v>440</v>
      </c>
      <c r="C204" s="135"/>
    </row>
    <row r="205" spans="1:3" x14ac:dyDescent="0.25">
      <c r="A205" s="74"/>
      <c r="B205" s="75" t="s">
        <v>72</v>
      </c>
      <c r="C205" s="136"/>
    </row>
    <row r="206" spans="1:3" x14ac:dyDescent="0.25">
      <c r="A206" s="86" t="s">
        <v>214</v>
      </c>
      <c r="B206" s="70" t="s">
        <v>105</v>
      </c>
      <c r="C206" s="137"/>
    </row>
    <row r="207" spans="1:3" ht="60" x14ac:dyDescent="0.25">
      <c r="A207" s="72"/>
      <c r="B207" s="73" t="s">
        <v>441</v>
      </c>
      <c r="C207" s="135"/>
    </row>
    <row r="208" spans="1:3" x14ac:dyDescent="0.25">
      <c r="A208" s="74"/>
      <c r="B208" s="75" t="s">
        <v>72</v>
      </c>
      <c r="C208" s="136"/>
    </row>
    <row r="209" spans="1:4" x14ac:dyDescent="0.25">
      <c r="A209" s="86" t="s">
        <v>215</v>
      </c>
      <c r="B209" s="70" t="s">
        <v>106</v>
      </c>
      <c r="C209" s="137"/>
    </row>
    <row r="210" spans="1:4" ht="75" x14ac:dyDescent="0.25">
      <c r="A210" s="72"/>
      <c r="B210" s="73" t="s">
        <v>442</v>
      </c>
      <c r="C210" s="135"/>
    </row>
    <row r="211" spans="1:4" x14ac:dyDescent="0.25">
      <c r="A211" s="74"/>
      <c r="B211" s="80" t="s">
        <v>72</v>
      </c>
      <c r="C211" s="138"/>
    </row>
    <row r="212" spans="1:4" x14ac:dyDescent="0.25">
      <c r="A212" s="86" t="s">
        <v>216</v>
      </c>
      <c r="B212" s="70" t="s">
        <v>224</v>
      </c>
      <c r="C212" s="137"/>
    </row>
    <row r="213" spans="1:4" ht="105" x14ac:dyDescent="0.25">
      <c r="A213" s="72"/>
      <c r="B213" s="89" t="s">
        <v>443</v>
      </c>
      <c r="C213" s="135"/>
      <c r="D213" s="82"/>
    </row>
    <row r="214" spans="1:4" x14ac:dyDescent="0.25">
      <c r="A214" s="86" t="s">
        <v>271</v>
      </c>
      <c r="B214" s="84" t="s">
        <v>164</v>
      </c>
      <c r="C214" s="135"/>
    </row>
    <row r="215" spans="1:4" x14ac:dyDescent="0.25">
      <c r="A215" s="87"/>
      <c r="B215" s="80" t="s">
        <v>72</v>
      </c>
      <c r="C215" s="138"/>
    </row>
    <row r="216" spans="1:4" x14ac:dyDescent="0.25">
      <c r="A216" s="86" t="s">
        <v>272</v>
      </c>
      <c r="B216" s="84" t="s">
        <v>274</v>
      </c>
      <c r="C216" s="135"/>
      <c r="D216" s="82"/>
    </row>
    <row r="217" spans="1:4" x14ac:dyDescent="0.25">
      <c r="A217" s="87"/>
      <c r="B217" s="80" t="s">
        <v>72</v>
      </c>
      <c r="C217" s="138"/>
    </row>
    <row r="218" spans="1:4" x14ac:dyDescent="0.25">
      <c r="A218" s="86" t="s">
        <v>273</v>
      </c>
      <c r="B218" s="84" t="s">
        <v>165</v>
      </c>
      <c r="C218" s="135"/>
      <c r="D218" s="82"/>
    </row>
    <row r="219" spans="1:4" x14ac:dyDescent="0.25">
      <c r="A219" s="87"/>
      <c r="B219" s="80" t="s">
        <v>72</v>
      </c>
      <c r="C219" s="138"/>
    </row>
    <row r="220" spans="1:4" x14ac:dyDescent="0.25">
      <c r="A220" s="86" t="s">
        <v>275</v>
      </c>
      <c r="B220" s="84" t="s">
        <v>166</v>
      </c>
      <c r="C220" s="135"/>
    </row>
    <row r="221" spans="1:4" x14ac:dyDescent="0.25">
      <c r="A221" s="87"/>
      <c r="B221" s="80" t="s">
        <v>72</v>
      </c>
      <c r="C221" s="138"/>
    </row>
    <row r="222" spans="1:4" x14ac:dyDescent="0.25">
      <c r="A222" s="86" t="s">
        <v>277</v>
      </c>
      <c r="B222" s="84" t="s">
        <v>167</v>
      </c>
      <c r="C222" s="135"/>
    </row>
    <row r="223" spans="1:4" x14ac:dyDescent="0.25">
      <c r="A223" s="87"/>
      <c r="B223" s="80" t="s">
        <v>72</v>
      </c>
      <c r="C223" s="138"/>
    </row>
    <row r="224" spans="1:4" x14ac:dyDescent="0.25">
      <c r="A224" s="86" t="s">
        <v>278</v>
      </c>
      <c r="B224" s="84" t="s">
        <v>128</v>
      </c>
      <c r="C224" s="135"/>
    </row>
    <row r="225" spans="1:4" x14ac:dyDescent="0.25">
      <c r="A225" s="87"/>
      <c r="B225" s="80" t="s">
        <v>72</v>
      </c>
      <c r="C225" s="138"/>
    </row>
    <row r="226" spans="1:4" x14ac:dyDescent="0.25">
      <c r="A226" s="86" t="s">
        <v>276</v>
      </c>
      <c r="B226" s="84" t="s">
        <v>129</v>
      </c>
      <c r="C226" s="135"/>
    </row>
    <row r="227" spans="1:4" x14ac:dyDescent="0.25">
      <c r="A227" s="88"/>
      <c r="B227" s="75" t="s">
        <v>72</v>
      </c>
      <c r="C227" s="136"/>
    </row>
    <row r="228" spans="1:4" x14ac:dyDescent="0.25">
      <c r="A228" s="86" t="s">
        <v>217</v>
      </c>
      <c r="B228" s="70" t="s">
        <v>233</v>
      </c>
      <c r="C228" s="137"/>
    </row>
    <row r="229" spans="1:4" ht="105" x14ac:dyDescent="0.25">
      <c r="A229" s="72"/>
      <c r="B229" s="89" t="s">
        <v>444</v>
      </c>
      <c r="C229" s="135"/>
      <c r="D229" s="82"/>
    </row>
    <row r="230" spans="1:4" x14ac:dyDescent="0.25">
      <c r="A230" s="86" t="s">
        <v>279</v>
      </c>
      <c r="B230" s="84" t="s">
        <v>164</v>
      </c>
      <c r="C230" s="135"/>
    </row>
    <row r="231" spans="1:4" x14ac:dyDescent="0.25">
      <c r="A231" s="87"/>
      <c r="B231" s="80" t="s">
        <v>72</v>
      </c>
      <c r="C231" s="138"/>
    </row>
    <row r="232" spans="1:4" x14ac:dyDescent="0.25">
      <c r="A232" s="86" t="s">
        <v>280</v>
      </c>
      <c r="B232" s="84" t="s">
        <v>274</v>
      </c>
      <c r="C232" s="135"/>
      <c r="D232" s="82"/>
    </row>
    <row r="233" spans="1:4" x14ac:dyDescent="0.25">
      <c r="A233" s="87"/>
      <c r="B233" s="80" t="s">
        <v>72</v>
      </c>
      <c r="C233" s="138"/>
    </row>
    <row r="234" spans="1:4" x14ac:dyDescent="0.25">
      <c r="A234" s="86" t="s">
        <v>281</v>
      </c>
      <c r="B234" s="84" t="s">
        <v>165</v>
      </c>
      <c r="C234" s="135"/>
      <c r="D234" s="82"/>
    </row>
    <row r="235" spans="1:4" x14ac:dyDescent="0.25">
      <c r="A235" s="87"/>
      <c r="B235" s="80" t="s">
        <v>72</v>
      </c>
      <c r="C235" s="138"/>
    </row>
    <row r="236" spans="1:4" x14ac:dyDescent="0.25">
      <c r="A236" s="86" t="s">
        <v>282</v>
      </c>
      <c r="B236" s="84" t="s">
        <v>166</v>
      </c>
      <c r="C236" s="135"/>
    </row>
    <row r="237" spans="1:4" x14ac:dyDescent="0.25">
      <c r="A237" s="87"/>
      <c r="B237" s="80" t="s">
        <v>72</v>
      </c>
      <c r="C237" s="138"/>
    </row>
    <row r="238" spans="1:4" x14ac:dyDescent="0.25">
      <c r="A238" s="86" t="s">
        <v>283</v>
      </c>
      <c r="B238" s="84" t="s">
        <v>167</v>
      </c>
      <c r="C238" s="135"/>
    </row>
    <row r="239" spans="1:4" x14ac:dyDescent="0.25">
      <c r="A239" s="87"/>
      <c r="B239" s="80" t="s">
        <v>72</v>
      </c>
      <c r="C239" s="138"/>
    </row>
    <row r="240" spans="1:4" x14ac:dyDescent="0.25">
      <c r="A240" s="86" t="s">
        <v>284</v>
      </c>
      <c r="B240" s="84" t="s">
        <v>128</v>
      </c>
      <c r="C240" s="135"/>
    </row>
    <row r="241" spans="1:3" x14ac:dyDescent="0.25">
      <c r="A241" s="87"/>
      <c r="B241" s="80" t="s">
        <v>72</v>
      </c>
      <c r="C241" s="138"/>
    </row>
    <row r="242" spans="1:3" x14ac:dyDescent="0.25">
      <c r="A242" s="86" t="s">
        <v>285</v>
      </c>
      <c r="B242" s="84" t="s">
        <v>129</v>
      </c>
      <c r="C242" s="135"/>
    </row>
    <row r="243" spans="1:3" x14ac:dyDescent="0.25">
      <c r="A243" s="88"/>
      <c r="B243" s="75" t="s">
        <v>72</v>
      </c>
      <c r="C243" s="136"/>
    </row>
    <row r="244" spans="1:3" x14ac:dyDescent="0.25">
      <c r="A244" s="86" t="s">
        <v>218</v>
      </c>
      <c r="B244" s="84" t="s">
        <v>225</v>
      </c>
      <c r="C244" s="135"/>
    </row>
    <row r="245" spans="1:3" ht="45" x14ac:dyDescent="0.25">
      <c r="A245" s="72"/>
      <c r="B245" s="76" t="s">
        <v>445</v>
      </c>
      <c r="C245" s="135"/>
    </row>
    <row r="246" spans="1:3" x14ac:dyDescent="0.25">
      <c r="A246" s="74"/>
      <c r="B246" s="75" t="s">
        <v>72</v>
      </c>
      <c r="C246" s="136"/>
    </row>
    <row r="247" spans="1:3" x14ac:dyDescent="0.25">
      <c r="A247" s="86" t="s">
        <v>219</v>
      </c>
      <c r="B247" s="70" t="s">
        <v>226</v>
      </c>
      <c r="C247" s="137"/>
    </row>
    <row r="248" spans="1:3" ht="75" x14ac:dyDescent="0.25">
      <c r="A248" s="72"/>
      <c r="B248" s="76" t="s">
        <v>446</v>
      </c>
      <c r="C248" s="135"/>
    </row>
    <row r="249" spans="1:3" x14ac:dyDescent="0.25">
      <c r="A249" s="74"/>
      <c r="B249" s="75" t="s">
        <v>72</v>
      </c>
      <c r="C249" s="136"/>
    </row>
    <row r="250" spans="1:3" x14ac:dyDescent="0.25">
      <c r="A250" s="86" t="s">
        <v>220</v>
      </c>
      <c r="B250" s="70" t="s">
        <v>227</v>
      </c>
      <c r="C250" s="137"/>
    </row>
    <row r="251" spans="1:3" ht="75" x14ac:dyDescent="0.25">
      <c r="A251" s="72"/>
      <c r="B251" s="76" t="s">
        <v>447</v>
      </c>
      <c r="C251" s="135"/>
    </row>
    <row r="252" spans="1:3" x14ac:dyDescent="0.25">
      <c r="A252" s="74"/>
      <c r="B252" s="80" t="s">
        <v>38</v>
      </c>
      <c r="C252" s="136"/>
    </row>
    <row r="253" spans="1:3" x14ac:dyDescent="0.25">
      <c r="A253" s="86" t="s">
        <v>221</v>
      </c>
      <c r="B253" s="70" t="s">
        <v>229</v>
      </c>
      <c r="C253" s="137"/>
    </row>
    <row r="254" spans="1:3" ht="90" x14ac:dyDescent="0.25">
      <c r="A254" s="72"/>
      <c r="B254" s="76" t="s">
        <v>448</v>
      </c>
      <c r="C254" s="135"/>
    </row>
    <row r="255" spans="1:3" x14ac:dyDescent="0.25">
      <c r="A255" s="74"/>
      <c r="B255" s="80" t="s">
        <v>38</v>
      </c>
      <c r="C255" s="136"/>
    </row>
    <row r="256" spans="1:3" x14ac:dyDescent="0.25">
      <c r="A256" s="86" t="s">
        <v>222</v>
      </c>
      <c r="B256" s="70" t="s">
        <v>230</v>
      </c>
      <c r="C256" s="137"/>
    </row>
    <row r="257" spans="1:4" ht="90" x14ac:dyDescent="0.25">
      <c r="A257" s="72"/>
      <c r="B257" s="76" t="s">
        <v>449</v>
      </c>
      <c r="C257" s="135"/>
    </row>
    <row r="258" spans="1:4" x14ac:dyDescent="0.25">
      <c r="A258" s="74"/>
      <c r="B258" s="80" t="s">
        <v>38</v>
      </c>
      <c r="C258" s="136"/>
    </row>
    <row r="259" spans="1:4" x14ac:dyDescent="0.25">
      <c r="A259" s="86" t="s">
        <v>228</v>
      </c>
      <c r="B259" s="70" t="s">
        <v>170</v>
      </c>
      <c r="C259" s="137"/>
    </row>
    <row r="260" spans="1:4" ht="30" x14ac:dyDescent="0.25">
      <c r="A260" s="72"/>
      <c r="B260" s="76" t="s">
        <v>450</v>
      </c>
      <c r="C260" s="135"/>
    </row>
    <row r="261" spans="1:4" x14ac:dyDescent="0.25">
      <c r="A261" s="74"/>
      <c r="B261" s="75" t="s">
        <v>72</v>
      </c>
      <c r="C261" s="136"/>
    </row>
    <row r="262" spans="1:4" x14ac:dyDescent="0.25">
      <c r="A262" s="86" t="s">
        <v>232</v>
      </c>
      <c r="B262" s="70" t="s">
        <v>231</v>
      </c>
      <c r="C262" s="137"/>
    </row>
    <row r="263" spans="1:4" ht="60" x14ac:dyDescent="0.25">
      <c r="A263" s="72"/>
      <c r="B263" s="76" t="s">
        <v>451</v>
      </c>
      <c r="C263" s="135"/>
    </row>
    <row r="264" spans="1:4" x14ac:dyDescent="0.25">
      <c r="A264" s="74"/>
      <c r="B264" s="75" t="s">
        <v>17</v>
      </c>
      <c r="C264" s="136"/>
    </row>
    <row r="265" spans="1:4" ht="15.75" x14ac:dyDescent="0.25">
      <c r="A265" s="149" t="s">
        <v>249</v>
      </c>
      <c r="B265" s="150"/>
      <c r="C265" s="151"/>
    </row>
    <row r="266" spans="1:4" x14ac:dyDescent="0.25">
      <c r="A266" s="69" t="s">
        <v>46</v>
      </c>
      <c r="B266" s="70" t="s">
        <v>40</v>
      </c>
      <c r="C266" s="71"/>
    </row>
    <row r="267" spans="1:4" ht="90" x14ac:dyDescent="0.25">
      <c r="A267" s="72"/>
      <c r="B267" s="73" t="s">
        <v>452</v>
      </c>
      <c r="C267" s="135"/>
      <c r="D267" s="82"/>
    </row>
    <row r="268" spans="1:4" x14ac:dyDescent="0.25">
      <c r="A268" s="74"/>
      <c r="B268" s="80" t="s">
        <v>38</v>
      </c>
      <c r="C268" s="136"/>
    </row>
    <row r="269" spans="1:4" x14ac:dyDescent="0.25">
      <c r="A269" s="69" t="s">
        <v>47</v>
      </c>
      <c r="B269" s="70" t="s">
        <v>41</v>
      </c>
      <c r="C269" s="137"/>
    </row>
    <row r="270" spans="1:4" ht="45" x14ac:dyDescent="0.25">
      <c r="A270" s="72"/>
      <c r="B270" s="76" t="s">
        <v>453</v>
      </c>
      <c r="C270" s="135"/>
    </row>
    <row r="271" spans="1:4" x14ac:dyDescent="0.25">
      <c r="A271" s="74"/>
      <c r="B271" s="75" t="s">
        <v>42</v>
      </c>
      <c r="C271" s="136"/>
    </row>
    <row r="272" spans="1:4" x14ac:dyDescent="0.25">
      <c r="A272" s="69" t="s">
        <v>48</v>
      </c>
      <c r="B272" s="70" t="s">
        <v>43</v>
      </c>
      <c r="C272" s="137"/>
    </row>
    <row r="273" spans="1:4" ht="105" x14ac:dyDescent="0.25">
      <c r="A273" s="72"/>
      <c r="B273" s="73" t="s">
        <v>454</v>
      </c>
      <c r="C273" s="135"/>
    </row>
    <row r="274" spans="1:4" x14ac:dyDescent="0.25">
      <c r="A274" s="74"/>
      <c r="B274" s="80" t="s">
        <v>38</v>
      </c>
      <c r="C274" s="136"/>
    </row>
    <row r="275" spans="1:4" x14ac:dyDescent="0.25">
      <c r="A275" s="69" t="s">
        <v>49</v>
      </c>
      <c r="B275" s="70" t="s">
        <v>51</v>
      </c>
      <c r="C275" s="137"/>
    </row>
    <row r="276" spans="1:4" ht="105" x14ac:dyDescent="0.25">
      <c r="A276" s="72"/>
      <c r="B276" s="78" t="s">
        <v>455</v>
      </c>
      <c r="C276" s="135"/>
    </row>
    <row r="277" spans="1:4" x14ac:dyDescent="0.25">
      <c r="A277" s="74"/>
      <c r="B277" s="75" t="s">
        <v>17</v>
      </c>
      <c r="C277" s="136"/>
    </row>
    <row r="278" spans="1:4" x14ac:dyDescent="0.25">
      <c r="A278" s="69" t="s">
        <v>286</v>
      </c>
      <c r="B278" s="70" t="s">
        <v>44</v>
      </c>
      <c r="C278" s="137"/>
    </row>
    <row r="279" spans="1:4" ht="135" x14ac:dyDescent="0.25">
      <c r="A279" s="72"/>
      <c r="B279" s="76" t="s">
        <v>456</v>
      </c>
      <c r="C279" s="135"/>
    </row>
    <row r="280" spans="1:4" x14ac:dyDescent="0.25">
      <c r="A280" s="74"/>
      <c r="B280" s="75" t="s">
        <v>33</v>
      </c>
      <c r="C280" s="136"/>
    </row>
    <row r="281" spans="1:4" x14ac:dyDescent="0.25">
      <c r="A281" s="69" t="s">
        <v>50</v>
      </c>
      <c r="B281" s="70" t="s">
        <v>45</v>
      </c>
      <c r="C281" s="137"/>
    </row>
    <row r="282" spans="1:4" ht="135" x14ac:dyDescent="0.25">
      <c r="A282" s="72"/>
      <c r="B282" s="76" t="s">
        <v>457</v>
      </c>
      <c r="C282" s="135"/>
    </row>
    <row r="283" spans="1:4" x14ac:dyDescent="0.25">
      <c r="A283" s="74"/>
      <c r="B283" s="75" t="s">
        <v>33</v>
      </c>
      <c r="C283" s="136"/>
    </row>
    <row r="284" spans="1:4" ht="15.75" x14ac:dyDescent="0.25">
      <c r="A284" s="149" t="s">
        <v>52</v>
      </c>
      <c r="B284" s="150"/>
      <c r="C284" s="151"/>
    </row>
    <row r="285" spans="1:4" x14ac:dyDescent="0.25">
      <c r="A285" s="69" t="s">
        <v>53</v>
      </c>
      <c r="B285" s="70" t="s">
        <v>60</v>
      </c>
      <c r="C285" s="137"/>
    </row>
    <row r="286" spans="1:4" ht="90" x14ac:dyDescent="0.25">
      <c r="A286" s="72"/>
      <c r="B286" s="76" t="s">
        <v>458</v>
      </c>
      <c r="C286" s="135"/>
      <c r="D286" s="82"/>
    </row>
    <row r="287" spans="1:4" x14ac:dyDescent="0.25">
      <c r="A287" s="74"/>
      <c r="B287" s="75" t="s">
        <v>17</v>
      </c>
      <c r="C287" s="136"/>
    </row>
    <row r="288" spans="1:4" x14ac:dyDescent="0.25">
      <c r="A288" s="69" t="s">
        <v>54</v>
      </c>
      <c r="B288" s="70" t="s">
        <v>234</v>
      </c>
      <c r="C288" s="137"/>
    </row>
    <row r="289" spans="1:4" ht="150" x14ac:dyDescent="0.25">
      <c r="A289" s="72"/>
      <c r="B289" s="76" t="s">
        <v>459</v>
      </c>
      <c r="C289" s="135"/>
      <c r="D289" s="82"/>
    </row>
    <row r="290" spans="1:4" x14ac:dyDescent="0.25">
      <c r="A290" s="74"/>
      <c r="B290" s="75" t="s">
        <v>17</v>
      </c>
      <c r="C290" s="136"/>
    </row>
    <row r="291" spans="1:4" x14ac:dyDescent="0.25">
      <c r="A291" s="69" t="s">
        <v>55</v>
      </c>
      <c r="B291" s="70" t="s">
        <v>63</v>
      </c>
      <c r="C291" s="137"/>
    </row>
    <row r="292" spans="1:4" ht="60" x14ac:dyDescent="0.25">
      <c r="A292" s="72"/>
      <c r="B292" s="76" t="s">
        <v>460</v>
      </c>
      <c r="C292" s="135"/>
    </row>
    <row r="293" spans="1:4" x14ac:dyDescent="0.25">
      <c r="A293" s="74"/>
      <c r="B293" s="75" t="s">
        <v>33</v>
      </c>
      <c r="C293" s="136"/>
    </row>
    <row r="294" spans="1:4" x14ac:dyDescent="0.25">
      <c r="A294" s="69" t="s">
        <v>56</v>
      </c>
      <c r="B294" s="70" t="s">
        <v>64</v>
      </c>
      <c r="C294" s="137"/>
    </row>
    <row r="295" spans="1:4" ht="60" x14ac:dyDescent="0.25">
      <c r="A295" s="72"/>
      <c r="B295" s="76" t="s">
        <v>461</v>
      </c>
      <c r="C295" s="135"/>
      <c r="D295" s="82"/>
    </row>
    <row r="296" spans="1:4" x14ac:dyDescent="0.25">
      <c r="A296" s="74"/>
      <c r="B296" s="75" t="s">
        <v>33</v>
      </c>
      <c r="C296" s="136"/>
    </row>
    <row r="297" spans="1:4" x14ac:dyDescent="0.25">
      <c r="A297" s="69" t="s">
        <v>57</v>
      </c>
      <c r="B297" s="70" t="s">
        <v>235</v>
      </c>
      <c r="C297" s="137"/>
    </row>
    <row r="298" spans="1:4" ht="60" x14ac:dyDescent="0.25">
      <c r="A298" s="72"/>
      <c r="B298" s="76" t="s">
        <v>462</v>
      </c>
      <c r="C298" s="135"/>
      <c r="D298" s="82"/>
    </row>
    <row r="299" spans="1:4" x14ac:dyDescent="0.25">
      <c r="A299" s="74"/>
      <c r="B299" s="75" t="s">
        <v>33</v>
      </c>
      <c r="C299" s="136"/>
    </row>
    <row r="300" spans="1:4" x14ac:dyDescent="0.25">
      <c r="A300" s="69" t="s">
        <v>58</v>
      </c>
      <c r="B300" s="70" t="s">
        <v>238</v>
      </c>
      <c r="C300" s="137"/>
    </row>
    <row r="301" spans="1:4" ht="105" x14ac:dyDescent="0.25">
      <c r="A301" s="72"/>
      <c r="B301" s="76" t="s">
        <v>463</v>
      </c>
      <c r="C301" s="135"/>
    </row>
    <row r="302" spans="1:4" x14ac:dyDescent="0.25">
      <c r="A302" s="74"/>
      <c r="B302" s="75" t="s">
        <v>17</v>
      </c>
      <c r="C302" s="136"/>
    </row>
    <row r="303" spans="1:4" x14ac:dyDescent="0.25">
      <c r="A303" s="69" t="s">
        <v>59</v>
      </c>
      <c r="B303" s="70" t="s">
        <v>239</v>
      </c>
      <c r="C303" s="137"/>
    </row>
    <row r="304" spans="1:4" ht="105" x14ac:dyDescent="0.25">
      <c r="A304" s="72"/>
      <c r="B304" s="76" t="s">
        <v>464</v>
      </c>
      <c r="C304" s="135"/>
    </row>
    <row r="305" spans="1:3" x14ac:dyDescent="0.25">
      <c r="A305" s="74"/>
      <c r="B305" s="75" t="s">
        <v>17</v>
      </c>
      <c r="C305" s="136"/>
    </row>
    <row r="306" spans="1:3" x14ac:dyDescent="0.25">
      <c r="A306" s="69" t="s">
        <v>236</v>
      </c>
      <c r="B306" s="70" t="s">
        <v>61</v>
      </c>
      <c r="C306" s="137"/>
    </row>
    <row r="307" spans="1:3" ht="60" x14ac:dyDescent="0.25">
      <c r="A307" s="72"/>
      <c r="B307" s="76" t="s">
        <v>465</v>
      </c>
      <c r="C307" s="135"/>
    </row>
    <row r="308" spans="1:3" x14ac:dyDescent="0.25">
      <c r="A308" s="74"/>
      <c r="B308" s="75" t="s">
        <v>17</v>
      </c>
      <c r="C308" s="136"/>
    </row>
    <row r="309" spans="1:3" x14ac:dyDescent="0.25">
      <c r="A309" s="69" t="s">
        <v>237</v>
      </c>
      <c r="B309" s="70" t="s">
        <v>62</v>
      </c>
      <c r="C309" s="137"/>
    </row>
    <row r="310" spans="1:3" ht="60" x14ac:dyDescent="0.25">
      <c r="A310" s="72"/>
      <c r="B310" s="76" t="s">
        <v>466</v>
      </c>
      <c r="C310" s="135"/>
    </row>
    <row r="311" spans="1:3" x14ac:dyDescent="0.25">
      <c r="A311" s="74"/>
      <c r="B311" s="75" t="s">
        <v>17</v>
      </c>
      <c r="C311" s="136"/>
    </row>
    <row r="312" spans="1:3" ht="15.75" x14ac:dyDescent="0.25">
      <c r="A312" s="145" t="s">
        <v>76</v>
      </c>
      <c r="B312" s="146"/>
      <c r="C312" s="147"/>
    </row>
    <row r="313" spans="1:3" x14ac:dyDescent="0.25">
      <c r="A313" s="69" t="s">
        <v>77</v>
      </c>
      <c r="B313" s="70" t="s">
        <v>251</v>
      </c>
      <c r="C313" s="71"/>
    </row>
    <row r="314" spans="1:3" ht="88.9" customHeight="1" x14ac:dyDescent="0.25">
      <c r="A314" s="72"/>
      <c r="B314" s="76" t="s">
        <v>467</v>
      </c>
      <c r="C314" s="135"/>
    </row>
    <row r="315" spans="1:3" x14ac:dyDescent="0.25">
      <c r="A315" s="86" t="s">
        <v>287</v>
      </c>
      <c r="B315" s="84" t="s">
        <v>89</v>
      </c>
      <c r="C315" s="135"/>
    </row>
    <row r="316" spans="1:3" x14ac:dyDescent="0.25">
      <c r="A316" s="86"/>
      <c r="B316" s="80" t="s">
        <v>38</v>
      </c>
      <c r="C316" s="138"/>
    </row>
    <row r="317" spans="1:3" x14ac:dyDescent="0.25">
      <c r="A317" s="86" t="s">
        <v>288</v>
      </c>
      <c r="B317" s="84" t="s">
        <v>82</v>
      </c>
      <c r="C317" s="135"/>
    </row>
    <row r="318" spans="1:3" x14ac:dyDescent="0.25">
      <c r="A318" s="86"/>
      <c r="B318" s="80" t="s">
        <v>38</v>
      </c>
      <c r="C318" s="138"/>
    </row>
    <row r="319" spans="1:3" x14ac:dyDescent="0.25">
      <c r="A319" s="86" t="s">
        <v>289</v>
      </c>
      <c r="B319" s="84" t="s">
        <v>83</v>
      </c>
      <c r="C319" s="135"/>
    </row>
    <row r="320" spans="1:3" x14ac:dyDescent="0.25">
      <c r="A320" s="86"/>
      <c r="B320" s="80" t="s">
        <v>38</v>
      </c>
      <c r="C320" s="138"/>
    </row>
    <row r="321" spans="1:3" x14ac:dyDescent="0.25">
      <c r="A321" s="86" t="s">
        <v>290</v>
      </c>
      <c r="B321" s="84" t="s">
        <v>90</v>
      </c>
      <c r="C321" s="135"/>
    </row>
    <row r="322" spans="1:3" x14ac:dyDescent="0.25">
      <c r="A322" s="86"/>
      <c r="B322" s="80" t="s">
        <v>38</v>
      </c>
      <c r="C322" s="138"/>
    </row>
    <row r="323" spans="1:3" x14ac:dyDescent="0.25">
      <c r="A323" s="86" t="s">
        <v>291</v>
      </c>
      <c r="B323" s="84" t="s">
        <v>84</v>
      </c>
      <c r="C323" s="135"/>
    </row>
    <row r="324" spans="1:3" x14ac:dyDescent="0.25">
      <c r="A324" s="86"/>
      <c r="B324" s="80" t="s">
        <v>38</v>
      </c>
      <c r="C324" s="138"/>
    </row>
    <row r="325" spans="1:3" x14ac:dyDescent="0.25">
      <c r="A325" s="86" t="s">
        <v>292</v>
      </c>
      <c r="B325" s="84" t="s">
        <v>85</v>
      </c>
      <c r="C325" s="135"/>
    </row>
    <row r="326" spans="1:3" x14ac:dyDescent="0.25">
      <c r="A326" s="86"/>
      <c r="B326" s="80" t="s">
        <v>38</v>
      </c>
      <c r="C326" s="138"/>
    </row>
    <row r="327" spans="1:3" x14ac:dyDescent="0.25">
      <c r="A327" s="86" t="s">
        <v>293</v>
      </c>
      <c r="B327" s="84" t="s">
        <v>91</v>
      </c>
      <c r="C327" s="135"/>
    </row>
    <row r="328" spans="1:3" x14ac:dyDescent="0.25">
      <c r="A328" s="86"/>
      <c r="B328" s="80" t="s">
        <v>38</v>
      </c>
      <c r="C328" s="138"/>
    </row>
    <row r="329" spans="1:3" x14ac:dyDescent="0.25">
      <c r="A329" s="86" t="s">
        <v>294</v>
      </c>
      <c r="B329" s="84" t="s">
        <v>92</v>
      </c>
      <c r="C329" s="135"/>
    </row>
    <row r="330" spans="1:3" x14ac:dyDescent="0.25">
      <c r="A330" s="86"/>
      <c r="B330" s="80" t="s">
        <v>38</v>
      </c>
      <c r="C330" s="138"/>
    </row>
    <row r="331" spans="1:3" x14ac:dyDescent="0.25">
      <c r="A331" s="86" t="s">
        <v>295</v>
      </c>
      <c r="B331" s="84" t="s">
        <v>94</v>
      </c>
      <c r="C331" s="135"/>
    </row>
    <row r="332" spans="1:3" x14ac:dyDescent="0.25">
      <c r="A332" s="86"/>
      <c r="B332" s="80" t="s">
        <v>38</v>
      </c>
      <c r="C332" s="138"/>
    </row>
    <row r="333" spans="1:3" x14ac:dyDescent="0.25">
      <c r="A333" s="86" t="s">
        <v>296</v>
      </c>
      <c r="B333" s="84" t="s">
        <v>86</v>
      </c>
      <c r="C333" s="135"/>
    </row>
    <row r="334" spans="1:3" x14ac:dyDescent="0.25">
      <c r="A334" s="86"/>
      <c r="B334" s="80" t="s">
        <v>38</v>
      </c>
      <c r="C334" s="138"/>
    </row>
    <row r="335" spans="1:3" x14ac:dyDescent="0.25">
      <c r="A335" s="86" t="s">
        <v>297</v>
      </c>
      <c r="B335" s="84" t="s">
        <v>87</v>
      </c>
      <c r="C335" s="135"/>
    </row>
    <row r="336" spans="1:3" x14ac:dyDescent="0.25">
      <c r="A336" s="86"/>
      <c r="B336" s="80" t="s">
        <v>38</v>
      </c>
      <c r="C336" s="138"/>
    </row>
    <row r="337" spans="1:3" x14ac:dyDescent="0.25">
      <c r="A337" s="86" t="s">
        <v>298</v>
      </c>
      <c r="B337" s="84" t="s">
        <v>88</v>
      </c>
      <c r="C337" s="135"/>
    </row>
    <row r="338" spans="1:3" x14ac:dyDescent="0.25">
      <c r="A338" s="86"/>
      <c r="B338" s="80" t="s">
        <v>38</v>
      </c>
      <c r="C338" s="138"/>
    </row>
    <row r="339" spans="1:3" x14ac:dyDescent="0.25">
      <c r="A339" s="86" t="s">
        <v>299</v>
      </c>
      <c r="B339" s="84" t="s">
        <v>93</v>
      </c>
      <c r="C339" s="135"/>
    </row>
    <row r="340" spans="1:3" x14ac:dyDescent="0.25">
      <c r="A340" s="88"/>
      <c r="B340" s="75" t="s">
        <v>38</v>
      </c>
      <c r="C340" s="136"/>
    </row>
    <row r="341" spans="1:3" x14ac:dyDescent="0.25">
      <c r="A341" s="69" t="s">
        <v>78</v>
      </c>
      <c r="B341" s="70" t="s">
        <v>250</v>
      </c>
      <c r="C341" s="137"/>
    </row>
    <row r="342" spans="1:3" ht="84" customHeight="1" x14ac:dyDescent="0.25">
      <c r="A342" s="72"/>
      <c r="B342" s="76" t="s">
        <v>468</v>
      </c>
      <c r="C342" s="135"/>
    </row>
    <row r="343" spans="1:3" x14ac:dyDescent="0.25">
      <c r="A343" s="86" t="s">
        <v>300</v>
      </c>
      <c r="B343" s="84" t="s">
        <v>89</v>
      </c>
      <c r="C343" s="135"/>
    </row>
    <row r="344" spans="1:3" x14ac:dyDescent="0.25">
      <c r="A344" s="86"/>
      <c r="B344" s="80" t="s">
        <v>38</v>
      </c>
      <c r="C344" s="138"/>
    </row>
    <row r="345" spans="1:3" x14ac:dyDescent="0.25">
      <c r="A345" s="86" t="s">
        <v>301</v>
      </c>
      <c r="B345" s="84" t="s">
        <v>82</v>
      </c>
      <c r="C345" s="135"/>
    </row>
    <row r="346" spans="1:3" x14ac:dyDescent="0.25">
      <c r="A346" s="86"/>
      <c r="B346" s="80" t="s">
        <v>38</v>
      </c>
      <c r="C346" s="138"/>
    </row>
    <row r="347" spans="1:3" x14ac:dyDescent="0.25">
      <c r="A347" s="86" t="s">
        <v>302</v>
      </c>
      <c r="B347" s="84" t="s">
        <v>83</v>
      </c>
      <c r="C347" s="135"/>
    </row>
    <row r="348" spans="1:3" x14ac:dyDescent="0.25">
      <c r="A348" s="86"/>
      <c r="B348" s="80" t="s">
        <v>38</v>
      </c>
      <c r="C348" s="138"/>
    </row>
    <row r="349" spans="1:3" x14ac:dyDescent="0.25">
      <c r="A349" s="86" t="s">
        <v>303</v>
      </c>
      <c r="B349" s="84" t="s">
        <v>90</v>
      </c>
      <c r="C349" s="135"/>
    </row>
    <row r="350" spans="1:3" x14ac:dyDescent="0.25">
      <c r="A350" s="86"/>
      <c r="B350" s="80" t="s">
        <v>38</v>
      </c>
      <c r="C350" s="138"/>
    </row>
    <row r="351" spans="1:3" x14ac:dyDescent="0.25">
      <c r="A351" s="86" t="s">
        <v>304</v>
      </c>
      <c r="B351" s="84" t="s">
        <v>84</v>
      </c>
      <c r="C351" s="135"/>
    </row>
    <row r="352" spans="1:3" x14ac:dyDescent="0.25">
      <c r="A352" s="86"/>
      <c r="B352" s="80" t="s">
        <v>38</v>
      </c>
      <c r="C352" s="138"/>
    </row>
    <row r="353" spans="1:3" x14ac:dyDescent="0.25">
      <c r="A353" s="86" t="s">
        <v>305</v>
      </c>
      <c r="B353" s="84" t="s">
        <v>85</v>
      </c>
      <c r="C353" s="135"/>
    </row>
    <row r="354" spans="1:3" x14ac:dyDescent="0.25">
      <c r="A354" s="86"/>
      <c r="B354" s="80" t="s">
        <v>38</v>
      </c>
      <c r="C354" s="138"/>
    </row>
    <row r="355" spans="1:3" x14ac:dyDescent="0.25">
      <c r="A355" s="86" t="s">
        <v>306</v>
      </c>
      <c r="B355" s="84" t="s">
        <v>91</v>
      </c>
      <c r="C355" s="135"/>
    </row>
    <row r="356" spans="1:3" x14ac:dyDescent="0.25">
      <c r="A356" s="86"/>
      <c r="B356" s="80" t="s">
        <v>38</v>
      </c>
      <c r="C356" s="138"/>
    </row>
    <row r="357" spans="1:3" x14ac:dyDescent="0.25">
      <c r="A357" s="86" t="s">
        <v>307</v>
      </c>
      <c r="B357" s="84" t="s">
        <v>92</v>
      </c>
      <c r="C357" s="135"/>
    </row>
    <row r="358" spans="1:3" x14ac:dyDescent="0.25">
      <c r="A358" s="86"/>
      <c r="B358" s="80" t="s">
        <v>38</v>
      </c>
      <c r="C358" s="138"/>
    </row>
    <row r="359" spans="1:3" x14ac:dyDescent="0.25">
      <c r="A359" s="86" t="s">
        <v>308</v>
      </c>
      <c r="B359" s="84" t="s">
        <v>94</v>
      </c>
      <c r="C359" s="135"/>
    </row>
    <row r="360" spans="1:3" x14ac:dyDescent="0.25">
      <c r="A360" s="86"/>
      <c r="B360" s="80" t="s">
        <v>38</v>
      </c>
      <c r="C360" s="138"/>
    </row>
    <row r="361" spans="1:3" x14ac:dyDescent="0.25">
      <c r="A361" s="86" t="s">
        <v>309</v>
      </c>
      <c r="B361" s="84" t="s">
        <v>86</v>
      </c>
      <c r="C361" s="135"/>
    </row>
    <row r="362" spans="1:3" x14ac:dyDescent="0.25">
      <c r="A362" s="86"/>
      <c r="B362" s="80" t="s">
        <v>38</v>
      </c>
      <c r="C362" s="138"/>
    </row>
    <row r="363" spans="1:3" x14ac:dyDescent="0.25">
      <c r="A363" s="86" t="s">
        <v>310</v>
      </c>
      <c r="B363" s="84" t="s">
        <v>87</v>
      </c>
      <c r="C363" s="135"/>
    </row>
    <row r="364" spans="1:3" x14ac:dyDescent="0.25">
      <c r="A364" s="86"/>
      <c r="B364" s="80" t="s">
        <v>38</v>
      </c>
      <c r="C364" s="138"/>
    </row>
    <row r="365" spans="1:3" x14ac:dyDescent="0.25">
      <c r="A365" s="86" t="s">
        <v>311</v>
      </c>
      <c r="B365" s="84" t="s">
        <v>88</v>
      </c>
      <c r="C365" s="135"/>
    </row>
    <row r="366" spans="1:3" x14ac:dyDescent="0.25">
      <c r="A366" s="86"/>
      <c r="B366" s="80" t="s">
        <v>38</v>
      </c>
      <c r="C366" s="138"/>
    </row>
    <row r="367" spans="1:3" x14ac:dyDescent="0.25">
      <c r="A367" s="86" t="s">
        <v>312</v>
      </c>
      <c r="B367" s="84" t="s">
        <v>93</v>
      </c>
      <c r="C367" s="135"/>
    </row>
    <row r="368" spans="1:3" x14ac:dyDescent="0.25">
      <c r="A368" s="87"/>
      <c r="B368" s="80" t="s">
        <v>38</v>
      </c>
      <c r="C368" s="138"/>
    </row>
    <row r="369" spans="1:3" x14ac:dyDescent="0.25">
      <c r="A369" s="69" t="s">
        <v>79</v>
      </c>
      <c r="B369" s="70" t="s">
        <v>252</v>
      </c>
      <c r="C369" s="137"/>
    </row>
    <row r="370" spans="1:3" ht="73.900000000000006" customHeight="1" x14ac:dyDescent="0.25">
      <c r="A370" s="72"/>
      <c r="B370" s="76" t="s">
        <v>469</v>
      </c>
      <c r="C370" s="135"/>
    </row>
    <row r="371" spans="1:3" x14ac:dyDescent="0.25">
      <c r="A371" s="86" t="s">
        <v>313</v>
      </c>
      <c r="B371" s="84" t="s">
        <v>89</v>
      </c>
      <c r="C371" s="135"/>
    </row>
    <row r="372" spans="1:3" x14ac:dyDescent="0.25">
      <c r="A372" s="86"/>
      <c r="B372" s="80" t="s">
        <v>38</v>
      </c>
      <c r="C372" s="138"/>
    </row>
    <row r="373" spans="1:3" x14ac:dyDescent="0.25">
      <c r="A373" s="86" t="s">
        <v>314</v>
      </c>
      <c r="B373" s="84" t="s">
        <v>82</v>
      </c>
      <c r="C373" s="135"/>
    </row>
    <row r="374" spans="1:3" x14ac:dyDescent="0.25">
      <c r="A374" s="86"/>
      <c r="B374" s="80" t="s">
        <v>38</v>
      </c>
      <c r="C374" s="138"/>
    </row>
    <row r="375" spans="1:3" x14ac:dyDescent="0.25">
      <c r="A375" s="86" t="s">
        <v>315</v>
      </c>
      <c r="B375" s="84" t="s">
        <v>83</v>
      </c>
      <c r="C375" s="135"/>
    </row>
    <row r="376" spans="1:3" x14ac:dyDescent="0.25">
      <c r="A376" s="86"/>
      <c r="B376" s="80" t="s">
        <v>38</v>
      </c>
      <c r="C376" s="138"/>
    </row>
    <row r="377" spans="1:3" x14ac:dyDescent="0.25">
      <c r="A377" s="86" t="s">
        <v>316</v>
      </c>
      <c r="B377" s="84" t="s">
        <v>90</v>
      </c>
      <c r="C377" s="135"/>
    </row>
    <row r="378" spans="1:3" x14ac:dyDescent="0.25">
      <c r="A378" s="86"/>
      <c r="B378" s="80" t="s">
        <v>38</v>
      </c>
      <c r="C378" s="138"/>
    </row>
    <row r="379" spans="1:3" x14ac:dyDescent="0.25">
      <c r="A379" s="86" t="s">
        <v>317</v>
      </c>
      <c r="B379" s="84" t="s">
        <v>84</v>
      </c>
      <c r="C379" s="135"/>
    </row>
    <row r="380" spans="1:3" x14ac:dyDescent="0.25">
      <c r="A380" s="86"/>
      <c r="B380" s="80" t="s">
        <v>38</v>
      </c>
      <c r="C380" s="138"/>
    </row>
    <row r="381" spans="1:3" x14ac:dyDescent="0.25">
      <c r="A381" s="86" t="s">
        <v>318</v>
      </c>
      <c r="B381" s="84" t="s">
        <v>85</v>
      </c>
      <c r="C381" s="135"/>
    </row>
    <row r="382" spans="1:3" x14ac:dyDescent="0.25">
      <c r="A382" s="86"/>
      <c r="B382" s="80" t="s">
        <v>38</v>
      </c>
      <c r="C382" s="138"/>
    </row>
    <row r="383" spans="1:3" x14ac:dyDescent="0.25">
      <c r="A383" s="86" t="s">
        <v>320</v>
      </c>
      <c r="B383" s="84" t="s">
        <v>91</v>
      </c>
      <c r="C383" s="135"/>
    </row>
    <row r="384" spans="1:3" x14ac:dyDescent="0.25">
      <c r="A384" s="86"/>
      <c r="B384" s="80" t="s">
        <v>38</v>
      </c>
      <c r="C384" s="138"/>
    </row>
    <row r="385" spans="1:3" x14ac:dyDescent="0.25">
      <c r="A385" s="86" t="s">
        <v>321</v>
      </c>
      <c r="B385" s="84" t="s">
        <v>92</v>
      </c>
      <c r="C385" s="135"/>
    </row>
    <row r="386" spans="1:3" x14ac:dyDescent="0.25">
      <c r="A386" s="86"/>
      <c r="B386" s="80" t="s">
        <v>38</v>
      </c>
      <c r="C386" s="138"/>
    </row>
    <row r="387" spans="1:3" x14ac:dyDescent="0.25">
      <c r="A387" s="86" t="s">
        <v>322</v>
      </c>
      <c r="B387" s="84" t="s">
        <v>94</v>
      </c>
      <c r="C387" s="135"/>
    </row>
    <row r="388" spans="1:3" x14ac:dyDescent="0.25">
      <c r="A388" s="86"/>
      <c r="B388" s="80" t="s">
        <v>38</v>
      </c>
      <c r="C388" s="138"/>
    </row>
    <row r="389" spans="1:3" x14ac:dyDescent="0.25">
      <c r="A389" s="86" t="s">
        <v>323</v>
      </c>
      <c r="B389" s="84" t="s">
        <v>86</v>
      </c>
      <c r="C389" s="135"/>
    </row>
    <row r="390" spans="1:3" x14ac:dyDescent="0.25">
      <c r="A390" s="86"/>
      <c r="B390" s="80" t="s">
        <v>38</v>
      </c>
      <c r="C390" s="138"/>
    </row>
    <row r="391" spans="1:3" x14ac:dyDescent="0.25">
      <c r="A391" s="86" t="s">
        <v>324</v>
      </c>
      <c r="B391" s="84" t="s">
        <v>87</v>
      </c>
      <c r="C391" s="135"/>
    </row>
    <row r="392" spans="1:3" x14ac:dyDescent="0.25">
      <c r="A392" s="86"/>
      <c r="B392" s="80" t="s">
        <v>38</v>
      </c>
      <c r="C392" s="138"/>
    </row>
    <row r="393" spans="1:3" x14ac:dyDescent="0.25">
      <c r="A393" s="86" t="s">
        <v>319</v>
      </c>
      <c r="B393" s="84" t="s">
        <v>88</v>
      </c>
      <c r="C393" s="135"/>
    </row>
    <row r="394" spans="1:3" x14ac:dyDescent="0.25">
      <c r="A394" s="86"/>
      <c r="B394" s="80" t="s">
        <v>38</v>
      </c>
      <c r="C394" s="138"/>
    </row>
    <row r="395" spans="1:3" x14ac:dyDescent="0.25">
      <c r="A395" s="86" t="s">
        <v>325</v>
      </c>
      <c r="B395" s="84" t="s">
        <v>93</v>
      </c>
      <c r="C395" s="135"/>
    </row>
    <row r="396" spans="1:3" x14ac:dyDescent="0.25">
      <c r="A396" s="87"/>
      <c r="B396" s="80" t="s">
        <v>38</v>
      </c>
      <c r="C396" s="138"/>
    </row>
    <row r="397" spans="1:3" x14ac:dyDescent="0.25">
      <c r="A397" s="69" t="s">
        <v>80</v>
      </c>
      <c r="B397" s="70" t="s">
        <v>81</v>
      </c>
      <c r="C397" s="137"/>
    </row>
    <row r="398" spans="1:3" ht="60" x14ac:dyDescent="0.25">
      <c r="A398" s="72"/>
      <c r="B398" s="76" t="s">
        <v>470</v>
      </c>
      <c r="C398" s="135"/>
    </row>
    <row r="399" spans="1:3" x14ac:dyDescent="0.25">
      <c r="A399" s="86" t="s">
        <v>326</v>
      </c>
      <c r="B399" s="84" t="s">
        <v>95</v>
      </c>
      <c r="C399" s="135"/>
    </row>
    <row r="400" spans="1:3" x14ac:dyDescent="0.25">
      <c r="A400" s="86"/>
      <c r="B400" s="80" t="s">
        <v>38</v>
      </c>
      <c r="C400" s="138"/>
    </row>
    <row r="401" spans="1:4" x14ac:dyDescent="0.25">
      <c r="A401" s="86" t="s">
        <v>327</v>
      </c>
      <c r="B401" s="84" t="s">
        <v>96</v>
      </c>
      <c r="C401" s="135"/>
    </row>
    <row r="402" spans="1:4" x14ac:dyDescent="0.25">
      <c r="A402" s="86"/>
      <c r="B402" s="80" t="s">
        <v>38</v>
      </c>
      <c r="C402" s="138"/>
    </row>
    <row r="403" spans="1:4" x14ac:dyDescent="0.25">
      <c r="A403" s="86" t="s">
        <v>328</v>
      </c>
      <c r="B403" s="84" t="s">
        <v>97</v>
      </c>
      <c r="C403" s="135"/>
    </row>
    <row r="404" spans="1:4" x14ac:dyDescent="0.25">
      <c r="A404" s="90"/>
      <c r="B404" s="80" t="s">
        <v>38</v>
      </c>
      <c r="C404" s="136"/>
    </row>
    <row r="405" spans="1:4" ht="15.75" x14ac:dyDescent="0.25">
      <c r="A405" s="145" t="s">
        <v>132</v>
      </c>
      <c r="B405" s="146"/>
      <c r="C405" s="147"/>
    </row>
    <row r="406" spans="1:4" x14ac:dyDescent="0.25">
      <c r="A406" s="69" t="s">
        <v>133</v>
      </c>
      <c r="B406" s="70" t="s">
        <v>254</v>
      </c>
      <c r="C406" s="71"/>
    </row>
    <row r="407" spans="1:4" ht="105" x14ac:dyDescent="0.25">
      <c r="A407" s="72"/>
      <c r="B407" s="76" t="s">
        <v>471</v>
      </c>
      <c r="C407" s="135"/>
      <c r="D407" s="82"/>
    </row>
    <row r="408" spans="1:4" x14ac:dyDescent="0.25">
      <c r="A408" s="86" t="s">
        <v>332</v>
      </c>
      <c r="B408" s="84" t="s">
        <v>329</v>
      </c>
      <c r="C408" s="135"/>
      <c r="D408" s="82"/>
    </row>
    <row r="409" spans="1:4" x14ac:dyDescent="0.25">
      <c r="A409" s="86"/>
      <c r="B409" s="80" t="s">
        <v>72</v>
      </c>
      <c r="C409" s="138"/>
    </row>
    <row r="410" spans="1:4" x14ac:dyDescent="0.25">
      <c r="A410" s="86" t="s">
        <v>333</v>
      </c>
      <c r="B410" s="84" t="s">
        <v>112</v>
      </c>
      <c r="C410" s="135"/>
      <c r="D410" s="82"/>
    </row>
    <row r="411" spans="1:4" x14ac:dyDescent="0.25">
      <c r="A411" s="86"/>
      <c r="B411" s="80" t="s">
        <v>72</v>
      </c>
      <c r="C411" s="138"/>
      <c r="D411" s="82"/>
    </row>
    <row r="412" spans="1:4" x14ac:dyDescent="0.25">
      <c r="A412" s="86" t="s">
        <v>334</v>
      </c>
      <c r="B412" s="84" t="s">
        <v>127</v>
      </c>
      <c r="C412" s="135"/>
      <c r="D412" s="82"/>
    </row>
    <row r="413" spans="1:4" x14ac:dyDescent="0.25">
      <c r="A413" s="86"/>
      <c r="B413" s="80" t="s">
        <v>72</v>
      </c>
      <c r="C413" s="138"/>
    </row>
    <row r="414" spans="1:4" x14ac:dyDescent="0.25">
      <c r="A414" s="86" t="s">
        <v>335</v>
      </c>
      <c r="B414" s="84" t="s">
        <v>113</v>
      </c>
      <c r="C414" s="135"/>
      <c r="D414" s="82"/>
    </row>
    <row r="415" spans="1:4" x14ac:dyDescent="0.25">
      <c r="A415" s="86"/>
      <c r="B415" s="80" t="s">
        <v>72</v>
      </c>
      <c r="C415" s="138"/>
    </row>
    <row r="416" spans="1:4" x14ac:dyDescent="0.25">
      <c r="A416" s="86" t="s">
        <v>336</v>
      </c>
      <c r="B416" s="84" t="s">
        <v>114</v>
      </c>
      <c r="C416" s="135"/>
    </row>
    <row r="417" spans="1:4" x14ac:dyDescent="0.25">
      <c r="A417" s="86"/>
      <c r="B417" s="80" t="s">
        <v>72</v>
      </c>
      <c r="C417" s="138"/>
    </row>
    <row r="418" spans="1:4" x14ac:dyDescent="0.25">
      <c r="A418" s="69" t="s">
        <v>134</v>
      </c>
      <c r="B418" s="70" t="s">
        <v>253</v>
      </c>
      <c r="C418" s="137"/>
    </row>
    <row r="419" spans="1:4" ht="105" x14ac:dyDescent="0.25">
      <c r="A419" s="72"/>
      <c r="B419" s="76" t="s">
        <v>472</v>
      </c>
      <c r="C419" s="135"/>
    </row>
    <row r="420" spans="1:4" x14ac:dyDescent="0.25">
      <c r="A420" s="86" t="s">
        <v>337</v>
      </c>
      <c r="B420" s="84" t="s">
        <v>329</v>
      </c>
      <c r="C420" s="135"/>
      <c r="D420" s="82"/>
    </row>
    <row r="421" spans="1:4" x14ac:dyDescent="0.25">
      <c r="A421" s="86"/>
      <c r="B421" s="80" t="s">
        <v>72</v>
      </c>
      <c r="C421" s="138"/>
    </row>
    <row r="422" spans="1:4" x14ac:dyDescent="0.25">
      <c r="A422" s="86" t="s">
        <v>338</v>
      </c>
      <c r="B422" s="84" t="s">
        <v>112</v>
      </c>
      <c r="C422" s="135"/>
    </row>
    <row r="423" spans="1:4" x14ac:dyDescent="0.25">
      <c r="A423" s="86"/>
      <c r="B423" s="80" t="s">
        <v>72</v>
      </c>
      <c r="C423" s="138"/>
    </row>
    <row r="424" spans="1:4" x14ac:dyDescent="0.25">
      <c r="A424" s="86" t="s">
        <v>339</v>
      </c>
      <c r="B424" s="84" t="s">
        <v>127</v>
      </c>
      <c r="C424" s="135"/>
    </row>
    <row r="425" spans="1:4" x14ac:dyDescent="0.25">
      <c r="A425" s="86"/>
      <c r="B425" s="80" t="s">
        <v>72</v>
      </c>
      <c r="C425" s="138"/>
    </row>
    <row r="426" spans="1:4" x14ac:dyDescent="0.25">
      <c r="A426" s="86" t="s">
        <v>340</v>
      </c>
      <c r="B426" s="84" t="s">
        <v>113</v>
      </c>
      <c r="C426" s="135"/>
    </row>
    <row r="427" spans="1:4" x14ac:dyDescent="0.25">
      <c r="A427" s="86"/>
      <c r="B427" s="80" t="s">
        <v>72</v>
      </c>
      <c r="C427" s="138"/>
    </row>
    <row r="428" spans="1:4" x14ac:dyDescent="0.25">
      <c r="A428" s="86" t="s">
        <v>341</v>
      </c>
      <c r="B428" s="84" t="s">
        <v>114</v>
      </c>
      <c r="C428" s="135"/>
    </row>
    <row r="429" spans="1:4" x14ac:dyDescent="0.25">
      <c r="A429" s="86"/>
      <c r="B429" s="80" t="s">
        <v>72</v>
      </c>
      <c r="C429" s="138"/>
    </row>
    <row r="430" spans="1:4" x14ac:dyDescent="0.25">
      <c r="A430" s="69" t="s">
        <v>135</v>
      </c>
      <c r="B430" s="70" t="s">
        <v>255</v>
      </c>
      <c r="C430" s="137"/>
    </row>
    <row r="431" spans="1:4" ht="90" x14ac:dyDescent="0.25">
      <c r="A431" s="72"/>
      <c r="B431" s="76" t="s">
        <v>473</v>
      </c>
      <c r="C431" s="135"/>
    </row>
    <row r="432" spans="1:4" x14ac:dyDescent="0.25">
      <c r="A432" s="86" t="s">
        <v>342</v>
      </c>
      <c r="B432" s="84" t="s">
        <v>115</v>
      </c>
      <c r="C432" s="135"/>
    </row>
    <row r="433" spans="1:3" x14ac:dyDescent="0.25">
      <c r="A433" s="86"/>
      <c r="B433" s="80" t="s">
        <v>72</v>
      </c>
      <c r="C433" s="138"/>
    </row>
    <row r="434" spans="1:3" x14ac:dyDescent="0.25">
      <c r="A434" s="86" t="s">
        <v>343</v>
      </c>
      <c r="B434" s="84" t="s">
        <v>116</v>
      </c>
      <c r="C434" s="135"/>
    </row>
    <row r="435" spans="1:3" x14ac:dyDescent="0.25">
      <c r="A435" s="86"/>
      <c r="B435" s="80" t="s">
        <v>72</v>
      </c>
      <c r="C435" s="138"/>
    </row>
    <row r="436" spans="1:3" x14ac:dyDescent="0.25">
      <c r="A436" s="86" t="s">
        <v>344</v>
      </c>
      <c r="B436" s="84" t="s">
        <v>117</v>
      </c>
      <c r="C436" s="135"/>
    </row>
    <row r="437" spans="1:3" x14ac:dyDescent="0.25">
      <c r="A437" s="86"/>
      <c r="B437" s="80" t="s">
        <v>72</v>
      </c>
      <c r="C437" s="138"/>
    </row>
    <row r="438" spans="1:3" x14ac:dyDescent="0.25">
      <c r="A438" s="86" t="s">
        <v>345</v>
      </c>
      <c r="B438" s="84" t="s">
        <v>118</v>
      </c>
      <c r="C438" s="135"/>
    </row>
    <row r="439" spans="1:3" x14ac:dyDescent="0.25">
      <c r="A439" s="90"/>
      <c r="B439" s="75" t="s">
        <v>72</v>
      </c>
      <c r="C439" s="136"/>
    </row>
    <row r="440" spans="1:3" x14ac:dyDescent="0.25">
      <c r="A440" s="69" t="s">
        <v>136</v>
      </c>
      <c r="B440" s="70" t="s">
        <v>256</v>
      </c>
      <c r="C440" s="137"/>
    </row>
    <row r="441" spans="1:3" ht="90" x14ac:dyDescent="0.25">
      <c r="A441" s="72"/>
      <c r="B441" s="76" t="s">
        <v>474</v>
      </c>
      <c r="C441" s="135"/>
    </row>
    <row r="442" spans="1:3" x14ac:dyDescent="0.25">
      <c r="A442" s="86" t="s">
        <v>346</v>
      </c>
      <c r="B442" s="84" t="s">
        <v>123</v>
      </c>
      <c r="C442" s="135"/>
    </row>
    <row r="443" spans="1:3" x14ac:dyDescent="0.25">
      <c r="A443" s="86"/>
      <c r="B443" s="80" t="s">
        <v>72</v>
      </c>
      <c r="C443" s="138"/>
    </row>
    <row r="444" spans="1:3" x14ac:dyDescent="0.25">
      <c r="A444" s="86" t="s">
        <v>347</v>
      </c>
      <c r="B444" s="84" t="s">
        <v>122</v>
      </c>
      <c r="C444" s="135"/>
    </row>
    <row r="445" spans="1:3" x14ac:dyDescent="0.25">
      <c r="A445" s="86"/>
      <c r="B445" s="80" t="s">
        <v>72</v>
      </c>
      <c r="C445" s="138"/>
    </row>
    <row r="446" spans="1:3" x14ac:dyDescent="0.25">
      <c r="A446" s="86" t="s">
        <v>348</v>
      </c>
      <c r="B446" s="84" t="s">
        <v>121</v>
      </c>
      <c r="C446" s="135"/>
    </row>
    <row r="447" spans="1:3" x14ac:dyDescent="0.25">
      <c r="A447" s="86"/>
      <c r="B447" s="80" t="s">
        <v>72</v>
      </c>
      <c r="C447" s="138"/>
    </row>
    <row r="448" spans="1:3" x14ac:dyDescent="0.25">
      <c r="A448" s="86" t="s">
        <v>349</v>
      </c>
      <c r="B448" s="84" t="s">
        <v>120</v>
      </c>
      <c r="C448" s="135"/>
    </row>
    <row r="449" spans="1:3" x14ac:dyDescent="0.25">
      <c r="A449" s="90"/>
      <c r="B449" s="75" t="s">
        <v>72</v>
      </c>
      <c r="C449" s="136"/>
    </row>
    <row r="450" spans="1:3" x14ac:dyDescent="0.25">
      <c r="A450" s="69" t="s">
        <v>137</v>
      </c>
      <c r="B450" s="70" t="s">
        <v>331</v>
      </c>
      <c r="C450" s="137"/>
    </row>
    <row r="451" spans="1:3" ht="75" x14ac:dyDescent="0.25">
      <c r="A451" s="72"/>
      <c r="B451" s="76" t="s">
        <v>475</v>
      </c>
      <c r="C451" s="135"/>
    </row>
    <row r="452" spans="1:3" x14ac:dyDescent="0.25">
      <c r="A452" s="90"/>
      <c r="B452" s="75" t="s">
        <v>72</v>
      </c>
      <c r="C452" s="136"/>
    </row>
    <row r="453" spans="1:3" x14ac:dyDescent="0.25">
      <c r="A453" s="69" t="s">
        <v>330</v>
      </c>
      <c r="B453" s="70" t="s">
        <v>119</v>
      </c>
      <c r="C453" s="137"/>
    </row>
    <row r="454" spans="1:3" ht="45" x14ac:dyDescent="0.25">
      <c r="A454" s="72"/>
      <c r="B454" s="76" t="s">
        <v>476</v>
      </c>
      <c r="C454" s="135"/>
    </row>
    <row r="455" spans="1:3" x14ac:dyDescent="0.25">
      <c r="A455" s="90"/>
      <c r="B455" s="75" t="s">
        <v>72</v>
      </c>
      <c r="C455" s="136"/>
    </row>
    <row r="456" spans="1:3" ht="15.75" x14ac:dyDescent="0.25">
      <c r="A456" s="149" t="s">
        <v>138</v>
      </c>
      <c r="B456" s="150"/>
      <c r="C456" s="151"/>
    </row>
    <row r="457" spans="1:3" ht="54.6" customHeight="1" x14ac:dyDescent="0.25">
      <c r="A457" s="152" t="s">
        <v>477</v>
      </c>
      <c r="B457" s="152"/>
      <c r="C457" s="153"/>
    </row>
    <row r="458" spans="1:3" x14ac:dyDescent="0.25">
      <c r="A458" s="69" t="s">
        <v>350</v>
      </c>
      <c r="B458" s="70" t="s">
        <v>141</v>
      </c>
      <c r="C458" s="71"/>
    </row>
    <row r="459" spans="1:3" x14ac:dyDescent="0.25">
      <c r="A459" s="72"/>
      <c r="B459" s="76" t="s">
        <v>478</v>
      </c>
      <c r="C459" s="135"/>
    </row>
    <row r="460" spans="1:3" x14ac:dyDescent="0.25">
      <c r="A460" s="90"/>
      <c r="B460" s="75" t="s">
        <v>38</v>
      </c>
      <c r="C460" s="136"/>
    </row>
    <row r="461" spans="1:3" x14ac:dyDescent="0.25">
      <c r="A461" s="69" t="s">
        <v>351</v>
      </c>
      <c r="B461" s="70" t="s">
        <v>124</v>
      </c>
      <c r="C461" s="137"/>
    </row>
    <row r="462" spans="1:3" ht="30" x14ac:dyDescent="0.25">
      <c r="A462" s="72"/>
      <c r="B462" s="78" t="s">
        <v>479</v>
      </c>
      <c r="C462" s="135"/>
    </row>
    <row r="463" spans="1:3" x14ac:dyDescent="0.25">
      <c r="A463" s="90"/>
      <c r="B463" s="75" t="s">
        <v>17</v>
      </c>
      <c r="C463" s="136"/>
    </row>
    <row r="464" spans="1:3" x14ac:dyDescent="0.25">
      <c r="A464" s="69" t="s">
        <v>352</v>
      </c>
      <c r="B464" s="70" t="s">
        <v>125</v>
      </c>
      <c r="C464" s="137"/>
    </row>
    <row r="465" spans="1:4" ht="30" x14ac:dyDescent="0.25">
      <c r="A465" s="72"/>
      <c r="B465" s="76" t="s">
        <v>480</v>
      </c>
      <c r="C465" s="135"/>
      <c r="D465" s="82"/>
    </row>
    <row r="466" spans="1:4" x14ac:dyDescent="0.25">
      <c r="A466" s="90"/>
      <c r="B466" s="75" t="s">
        <v>38</v>
      </c>
      <c r="C466" s="136"/>
    </row>
    <row r="467" spans="1:4" x14ac:dyDescent="0.25">
      <c r="A467" s="69" t="s">
        <v>139</v>
      </c>
      <c r="B467" s="70" t="s">
        <v>244</v>
      </c>
      <c r="C467" s="137"/>
    </row>
    <row r="468" spans="1:4" ht="30" x14ac:dyDescent="0.25">
      <c r="A468" s="72"/>
      <c r="B468" s="76" t="s">
        <v>481</v>
      </c>
      <c r="C468" s="135"/>
    </row>
    <row r="469" spans="1:4" x14ac:dyDescent="0.25">
      <c r="A469" s="90"/>
      <c r="B469" s="75" t="s">
        <v>72</v>
      </c>
      <c r="C469" s="136"/>
    </row>
    <row r="470" spans="1:4" x14ac:dyDescent="0.25">
      <c r="A470" s="69" t="s">
        <v>140</v>
      </c>
      <c r="B470" s="70" t="s">
        <v>126</v>
      </c>
      <c r="C470" s="137"/>
    </row>
    <row r="471" spans="1:4" ht="105" x14ac:dyDescent="0.25">
      <c r="A471" s="72"/>
      <c r="B471" s="76" t="s">
        <v>482</v>
      </c>
      <c r="C471" s="135"/>
    </row>
    <row r="472" spans="1:4" x14ac:dyDescent="0.25">
      <c r="A472" s="90"/>
      <c r="B472" s="75" t="s">
        <v>17</v>
      </c>
      <c r="C472" s="136"/>
    </row>
    <row r="473" spans="1:4" ht="15.75" x14ac:dyDescent="0.25">
      <c r="A473" s="145" t="s">
        <v>130</v>
      </c>
      <c r="B473" s="146"/>
      <c r="C473" s="147"/>
    </row>
    <row r="474" spans="1:4" x14ac:dyDescent="0.25">
      <c r="A474" s="69" t="s">
        <v>143</v>
      </c>
      <c r="B474" s="70" t="s">
        <v>149</v>
      </c>
      <c r="C474" s="71"/>
    </row>
    <row r="475" spans="1:4" ht="60" x14ac:dyDescent="0.25">
      <c r="A475" s="72"/>
      <c r="B475" s="76" t="s">
        <v>483</v>
      </c>
      <c r="C475" s="135"/>
    </row>
    <row r="476" spans="1:4" x14ac:dyDescent="0.25">
      <c r="A476" s="90"/>
      <c r="B476" s="75" t="s">
        <v>38</v>
      </c>
      <c r="C476" s="136"/>
    </row>
    <row r="477" spans="1:4" x14ac:dyDescent="0.25">
      <c r="A477" s="69" t="s">
        <v>144</v>
      </c>
      <c r="B477" s="70" t="s">
        <v>131</v>
      </c>
      <c r="C477" s="137"/>
    </row>
    <row r="478" spans="1:4" ht="75" x14ac:dyDescent="0.25">
      <c r="A478" s="72"/>
      <c r="B478" s="76" t="s">
        <v>484</v>
      </c>
      <c r="C478" s="135"/>
    </row>
    <row r="479" spans="1:4" x14ac:dyDescent="0.25">
      <c r="A479" s="90"/>
      <c r="B479" s="75" t="s">
        <v>38</v>
      </c>
      <c r="C479" s="136"/>
    </row>
    <row r="480" spans="1:4" x14ac:dyDescent="0.25">
      <c r="A480" s="69" t="s">
        <v>145</v>
      </c>
      <c r="B480" s="70" t="s">
        <v>142</v>
      </c>
      <c r="C480" s="137"/>
    </row>
    <row r="481" spans="1:3" ht="60" x14ac:dyDescent="0.25">
      <c r="A481" s="72"/>
      <c r="B481" s="76" t="s">
        <v>485</v>
      </c>
      <c r="C481" s="135"/>
    </row>
    <row r="482" spans="1:3" x14ac:dyDescent="0.25">
      <c r="A482" s="90"/>
      <c r="B482" s="75" t="s">
        <v>38</v>
      </c>
      <c r="C482" s="136"/>
    </row>
    <row r="483" spans="1:3" x14ac:dyDescent="0.25">
      <c r="A483" s="69" t="s">
        <v>146</v>
      </c>
      <c r="B483" s="70" t="s">
        <v>240</v>
      </c>
      <c r="C483" s="137"/>
    </row>
    <row r="484" spans="1:3" ht="75" x14ac:dyDescent="0.25">
      <c r="A484" s="72"/>
      <c r="B484" s="76" t="s">
        <v>486</v>
      </c>
      <c r="C484" s="135"/>
    </row>
    <row r="485" spans="1:3" x14ac:dyDescent="0.25">
      <c r="A485" s="90"/>
      <c r="B485" s="75" t="s">
        <v>17</v>
      </c>
      <c r="C485" s="136"/>
    </row>
    <row r="486" spans="1:3" x14ac:dyDescent="0.25">
      <c r="A486" s="69" t="s">
        <v>353</v>
      </c>
      <c r="B486" s="70" t="s">
        <v>241</v>
      </c>
      <c r="C486" s="137"/>
    </row>
    <row r="487" spans="1:3" ht="62.45" customHeight="1" x14ac:dyDescent="0.25">
      <c r="A487" s="72"/>
      <c r="B487" s="76" t="s">
        <v>487</v>
      </c>
      <c r="C487" s="135"/>
    </row>
    <row r="488" spans="1:3" x14ac:dyDescent="0.25">
      <c r="A488" s="90"/>
      <c r="B488" s="75" t="s">
        <v>17</v>
      </c>
      <c r="C488" s="136"/>
    </row>
    <row r="489" spans="1:3" x14ac:dyDescent="0.25">
      <c r="A489" s="69" t="s">
        <v>354</v>
      </c>
      <c r="B489" s="70" t="s">
        <v>150</v>
      </c>
      <c r="C489" s="137"/>
    </row>
    <row r="490" spans="1:3" ht="45" x14ac:dyDescent="0.25">
      <c r="A490" s="72"/>
      <c r="B490" s="76" t="s">
        <v>488</v>
      </c>
      <c r="C490" s="135"/>
    </row>
    <row r="491" spans="1:3" x14ac:dyDescent="0.25">
      <c r="A491" s="90"/>
      <c r="B491" s="75" t="s">
        <v>17</v>
      </c>
      <c r="C491" s="136"/>
    </row>
    <row r="492" spans="1:3" ht="15.75" x14ac:dyDescent="0.25">
      <c r="A492" s="145" t="s">
        <v>242</v>
      </c>
      <c r="B492" s="146"/>
      <c r="C492" s="147"/>
    </row>
    <row r="493" spans="1:3" x14ac:dyDescent="0.25">
      <c r="A493" s="69" t="s">
        <v>154</v>
      </c>
      <c r="B493" s="70" t="s">
        <v>147</v>
      </c>
      <c r="C493" s="71"/>
    </row>
    <row r="494" spans="1:3" x14ac:dyDescent="0.25">
      <c r="A494" s="72"/>
      <c r="B494" s="76" t="s">
        <v>489</v>
      </c>
      <c r="C494" s="135"/>
    </row>
    <row r="495" spans="1:3" x14ac:dyDescent="0.25">
      <c r="A495" s="90"/>
      <c r="B495" s="75" t="s">
        <v>110</v>
      </c>
      <c r="C495" s="136"/>
    </row>
    <row r="496" spans="1:3" x14ac:dyDescent="0.25">
      <c r="A496" s="69" t="s">
        <v>155</v>
      </c>
      <c r="B496" s="70" t="s">
        <v>153</v>
      </c>
      <c r="C496" s="137"/>
    </row>
    <row r="497" spans="1:3" x14ac:dyDescent="0.25">
      <c r="A497" s="72"/>
      <c r="B497" s="76" t="s">
        <v>490</v>
      </c>
      <c r="C497" s="135"/>
    </row>
    <row r="498" spans="1:3" x14ac:dyDescent="0.25">
      <c r="A498" s="90"/>
      <c r="B498" s="75" t="s">
        <v>110</v>
      </c>
      <c r="C498" s="136"/>
    </row>
    <row r="499" spans="1:3" x14ac:dyDescent="0.25">
      <c r="A499" s="69" t="s">
        <v>156</v>
      </c>
      <c r="B499" s="70" t="s">
        <v>148</v>
      </c>
      <c r="C499" s="137"/>
    </row>
    <row r="500" spans="1:3" x14ac:dyDescent="0.25">
      <c r="A500" s="72"/>
      <c r="B500" s="76" t="s">
        <v>491</v>
      </c>
      <c r="C500" s="135"/>
    </row>
    <row r="501" spans="1:3" x14ac:dyDescent="0.25">
      <c r="A501" s="90"/>
      <c r="B501" s="75" t="s">
        <v>110</v>
      </c>
      <c r="C501" s="136"/>
    </row>
    <row r="502" spans="1:3" x14ac:dyDescent="0.25">
      <c r="A502" s="69" t="s">
        <v>157</v>
      </c>
      <c r="B502" s="70" t="s">
        <v>151</v>
      </c>
      <c r="C502" s="137"/>
    </row>
    <row r="503" spans="1:3" x14ac:dyDescent="0.25">
      <c r="A503" s="72"/>
      <c r="B503" s="76" t="s">
        <v>492</v>
      </c>
      <c r="C503" s="135"/>
    </row>
    <row r="504" spans="1:3" x14ac:dyDescent="0.25">
      <c r="A504" s="90"/>
      <c r="B504" s="75" t="s">
        <v>110</v>
      </c>
      <c r="C504" s="136"/>
    </row>
    <row r="505" spans="1:3" x14ac:dyDescent="0.25">
      <c r="A505" s="69" t="s">
        <v>158</v>
      </c>
      <c r="B505" s="70" t="s">
        <v>152</v>
      </c>
      <c r="C505" s="137"/>
    </row>
    <row r="506" spans="1:3" ht="30" x14ac:dyDescent="0.25">
      <c r="A506" s="72"/>
      <c r="B506" s="76" t="s">
        <v>493</v>
      </c>
      <c r="C506" s="135"/>
    </row>
    <row r="507" spans="1:3" x14ac:dyDescent="0.25">
      <c r="A507" s="90"/>
      <c r="B507" s="75" t="s">
        <v>110</v>
      </c>
      <c r="C507" s="136"/>
    </row>
  </sheetData>
  <sheetProtection password="87E6" sheet="1" objects="1" scenarios="1" selectLockedCells="1"/>
  <mergeCells count="16">
    <mergeCell ref="A473:C473"/>
    <mergeCell ref="A492:C492"/>
    <mergeCell ref="B2:C2"/>
    <mergeCell ref="B3:C3"/>
    <mergeCell ref="A265:C265"/>
    <mergeCell ref="A284:C284"/>
    <mergeCell ref="A312:C312"/>
    <mergeCell ref="A405:C405"/>
    <mergeCell ref="A456:C456"/>
    <mergeCell ref="A457:C457"/>
    <mergeCell ref="A7:C7"/>
    <mergeCell ref="A8:C8"/>
    <mergeCell ref="A21:C21"/>
    <mergeCell ref="A43:C43"/>
    <mergeCell ref="A88:C88"/>
    <mergeCell ref="A134:C134"/>
  </mergeCells>
  <pageMargins left="0.25" right="0.25"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8"/>
  <sheetViews>
    <sheetView showGridLines="0" zoomScaleNormal="100" workbookViewId="0">
      <selection activeCell="C47" sqref="C47"/>
    </sheetView>
  </sheetViews>
  <sheetFormatPr baseColWidth="10" defaultColWidth="11.5703125" defaultRowHeight="15" x14ac:dyDescent="0.25"/>
  <cols>
    <col min="1" max="1" width="11" style="9" bestFit="1" customWidth="1"/>
    <col min="2" max="2" width="70.5703125" style="3" bestFit="1" customWidth="1"/>
    <col min="3" max="3" width="18.28515625" style="10" bestFit="1" customWidth="1"/>
    <col min="4" max="4" width="12.7109375" style="26" customWidth="1"/>
    <col min="5" max="5" width="12.7109375" style="24" customWidth="1"/>
    <col min="6" max="6" width="12.7109375" style="1" customWidth="1"/>
    <col min="7" max="16384" width="11.5703125" style="1"/>
  </cols>
  <sheetData>
    <row r="1" spans="1:6" ht="19.899999999999999" customHeight="1" x14ac:dyDescent="0.25">
      <c r="A1" s="47"/>
      <c r="B1" s="47"/>
      <c r="C1" s="12"/>
      <c r="D1" s="134"/>
      <c r="E1" s="105" t="s">
        <v>184</v>
      </c>
      <c r="F1" s="17" t="s">
        <v>515</v>
      </c>
    </row>
    <row r="2" spans="1:6" ht="19.899999999999999" customHeight="1" x14ac:dyDescent="0.25">
      <c r="A2" s="47"/>
      <c r="B2" s="148" t="s">
        <v>516</v>
      </c>
      <c r="C2" s="148"/>
      <c r="D2" s="148"/>
      <c r="E2" s="148"/>
      <c r="F2" s="148"/>
    </row>
    <row r="3" spans="1:6" ht="19.899999999999999" customHeight="1" x14ac:dyDescent="0.25">
      <c r="A3" s="148" t="s">
        <v>185</v>
      </c>
      <c r="B3" s="148"/>
      <c r="C3" s="148"/>
      <c r="D3" s="148"/>
      <c r="E3" s="148"/>
      <c r="F3" s="148"/>
    </row>
    <row r="4" spans="1:6" ht="10.15" customHeight="1" thickBot="1" x14ac:dyDescent="0.3">
      <c r="A4" s="47"/>
      <c r="B4" s="47"/>
      <c r="C4" s="12"/>
      <c r="D4" s="134"/>
    </row>
    <row r="5" spans="1:6" ht="38.450000000000003" customHeight="1" thickBot="1" x14ac:dyDescent="0.3">
      <c r="A5" s="48" t="s">
        <v>513</v>
      </c>
      <c r="B5" s="32" t="s">
        <v>512</v>
      </c>
      <c r="C5" s="34"/>
      <c r="D5" s="159" t="s">
        <v>514</v>
      </c>
      <c r="E5" s="160"/>
      <c r="F5" s="161"/>
    </row>
    <row r="6" spans="1:6" ht="15.6" customHeight="1" thickBot="1" x14ac:dyDescent="0.3">
      <c r="A6" s="32"/>
      <c r="B6" s="32"/>
      <c r="C6" s="32"/>
      <c r="D6" s="32"/>
      <c r="E6" s="63"/>
      <c r="F6" s="63"/>
    </row>
    <row r="7" spans="1:6" s="2" customFormat="1" ht="19.5" thickBot="1" x14ac:dyDescent="0.3">
      <c r="A7" s="94" t="s">
        <v>388</v>
      </c>
      <c r="B7" s="95" t="s">
        <v>0</v>
      </c>
      <c r="C7" s="96" t="s">
        <v>379</v>
      </c>
      <c r="D7" s="97" t="s">
        <v>387</v>
      </c>
      <c r="E7" s="98" t="s">
        <v>389</v>
      </c>
      <c r="F7" s="99" t="s">
        <v>378</v>
      </c>
    </row>
    <row r="8" spans="1:6" ht="15.75" x14ac:dyDescent="0.25">
      <c r="A8" s="165" t="s">
        <v>380</v>
      </c>
      <c r="B8" s="166"/>
      <c r="C8" s="166"/>
      <c r="D8" s="91"/>
      <c r="E8" s="92"/>
      <c r="F8" s="93"/>
    </row>
    <row r="9" spans="1:6" hidden="1" x14ac:dyDescent="0.25">
      <c r="A9" s="18" t="s">
        <v>13</v>
      </c>
      <c r="B9" s="5" t="s">
        <v>1</v>
      </c>
      <c r="C9" s="7" t="s">
        <v>381</v>
      </c>
      <c r="D9" s="58">
        <f>BPU!C11</f>
        <v>0</v>
      </c>
      <c r="E9" s="57"/>
      <c r="F9" s="14">
        <f>E9*$D$9</f>
        <v>0</v>
      </c>
    </row>
    <row r="10" spans="1:6" x14ac:dyDescent="0.25">
      <c r="A10" s="18" t="s">
        <v>14</v>
      </c>
      <c r="B10" s="5" t="s">
        <v>2</v>
      </c>
      <c r="C10" s="7" t="s">
        <v>381</v>
      </c>
      <c r="D10" s="58">
        <f>BPU!C14</f>
        <v>0</v>
      </c>
      <c r="E10" s="57">
        <v>1</v>
      </c>
      <c r="F10" s="14">
        <f t="shared" ref="F10:F73" si="0">E10*D10</f>
        <v>0</v>
      </c>
    </row>
    <row r="11" spans="1:6" ht="30" x14ac:dyDescent="0.25">
      <c r="A11" s="18" t="s">
        <v>15</v>
      </c>
      <c r="B11" s="5" t="s">
        <v>111</v>
      </c>
      <c r="C11" s="7" t="s">
        <v>382</v>
      </c>
      <c r="D11" s="58">
        <f>BPU!C17</f>
        <v>0</v>
      </c>
      <c r="E11" s="57">
        <v>1</v>
      </c>
      <c r="F11" s="14">
        <f t="shared" si="0"/>
        <v>0</v>
      </c>
    </row>
    <row r="12" spans="1:6" x14ac:dyDescent="0.25">
      <c r="A12" s="18" t="s">
        <v>16</v>
      </c>
      <c r="B12" s="5" t="s">
        <v>109</v>
      </c>
      <c r="C12" s="7" t="s">
        <v>383</v>
      </c>
      <c r="D12" s="58">
        <f>BPU!C20</f>
        <v>0</v>
      </c>
      <c r="E12" s="57">
        <v>3</v>
      </c>
      <c r="F12" s="14">
        <f t="shared" si="0"/>
        <v>0</v>
      </c>
    </row>
    <row r="13" spans="1:6" ht="15.75" hidden="1" x14ac:dyDescent="0.25">
      <c r="A13" s="163" t="s">
        <v>384</v>
      </c>
      <c r="B13" s="164"/>
      <c r="C13" s="164"/>
      <c r="D13" s="55"/>
      <c r="E13" s="56"/>
      <c r="F13" s="15"/>
    </row>
    <row r="14" spans="1:6" hidden="1" x14ac:dyDescent="0.25">
      <c r="A14" s="18" t="s">
        <v>3</v>
      </c>
      <c r="B14" s="5" t="s">
        <v>257</v>
      </c>
      <c r="C14" s="7" t="s">
        <v>258</v>
      </c>
      <c r="D14" s="58">
        <f>BPU!C24</f>
        <v>0</v>
      </c>
      <c r="E14" s="57"/>
      <c r="F14" s="14">
        <f t="shared" si="0"/>
        <v>0</v>
      </c>
    </row>
    <row r="15" spans="1:6" hidden="1" x14ac:dyDescent="0.25">
      <c r="A15" s="18" t="s">
        <v>4</v>
      </c>
      <c r="B15" s="5" t="s">
        <v>245</v>
      </c>
      <c r="C15" s="7" t="s">
        <v>38</v>
      </c>
      <c r="D15" s="58">
        <f>BPU!C27</f>
        <v>0</v>
      </c>
      <c r="E15" s="57"/>
      <c r="F15" s="14">
        <f t="shared" si="0"/>
        <v>0</v>
      </c>
    </row>
    <row r="16" spans="1:6" hidden="1" x14ac:dyDescent="0.25">
      <c r="A16" s="18" t="s">
        <v>5</v>
      </c>
      <c r="B16" s="5" t="s">
        <v>246</v>
      </c>
      <c r="C16" s="7" t="s">
        <v>38</v>
      </c>
      <c r="D16" s="58">
        <f>BPU!C30</f>
        <v>0</v>
      </c>
      <c r="E16" s="57"/>
      <c r="F16" s="14">
        <f t="shared" si="0"/>
        <v>0</v>
      </c>
    </row>
    <row r="17" spans="1:6" hidden="1" x14ac:dyDescent="0.25">
      <c r="A17" s="18" t="s">
        <v>6</v>
      </c>
      <c r="B17" s="5" t="s">
        <v>102</v>
      </c>
      <c r="C17" s="7" t="s">
        <v>72</v>
      </c>
      <c r="D17" s="58">
        <f>BPU!C33</f>
        <v>0</v>
      </c>
      <c r="E17" s="57"/>
      <c r="F17" s="14">
        <f t="shared" si="0"/>
        <v>0</v>
      </c>
    </row>
    <row r="18" spans="1:6" hidden="1" x14ac:dyDescent="0.25">
      <c r="A18" s="18" t="s">
        <v>7</v>
      </c>
      <c r="B18" s="5" t="s">
        <v>11</v>
      </c>
      <c r="C18" s="7" t="s">
        <v>72</v>
      </c>
      <c r="D18" s="58">
        <f>BPU!C36</f>
        <v>0</v>
      </c>
      <c r="E18" s="57"/>
      <c r="F18" s="14">
        <f t="shared" si="0"/>
        <v>0</v>
      </c>
    </row>
    <row r="19" spans="1:6" hidden="1" x14ac:dyDescent="0.25">
      <c r="A19" s="18" t="s">
        <v>8</v>
      </c>
      <c r="B19" s="5" t="s">
        <v>103</v>
      </c>
      <c r="C19" s="7" t="s">
        <v>72</v>
      </c>
      <c r="D19" s="58">
        <f>BPU!C39</f>
        <v>0</v>
      </c>
      <c r="E19" s="57"/>
      <c r="F19" s="14">
        <f t="shared" si="0"/>
        <v>0</v>
      </c>
    </row>
    <row r="20" spans="1:6" hidden="1" x14ac:dyDescent="0.25">
      <c r="A20" s="18" t="s">
        <v>9</v>
      </c>
      <c r="B20" s="5" t="s">
        <v>259</v>
      </c>
      <c r="C20" s="7" t="s">
        <v>72</v>
      </c>
      <c r="D20" s="58">
        <f>BPU!C42</f>
        <v>0</v>
      </c>
      <c r="E20" s="57"/>
      <c r="F20" s="14">
        <f t="shared" si="0"/>
        <v>0</v>
      </c>
    </row>
    <row r="21" spans="1:6" ht="15.75" hidden="1" x14ac:dyDescent="0.25">
      <c r="A21" s="163" t="s">
        <v>18</v>
      </c>
      <c r="B21" s="164"/>
      <c r="C21" s="164"/>
      <c r="D21" s="55"/>
      <c r="E21" s="56"/>
      <c r="F21" s="15"/>
    </row>
    <row r="22" spans="1:6" hidden="1" x14ac:dyDescent="0.25">
      <c r="A22" s="18" t="s">
        <v>19</v>
      </c>
      <c r="B22" s="100" t="s">
        <v>29</v>
      </c>
      <c r="C22" s="101" t="s">
        <v>38</v>
      </c>
      <c r="D22" s="58">
        <f>BPU!C46</f>
        <v>0</v>
      </c>
      <c r="E22" s="57"/>
      <c r="F22" s="14">
        <f t="shared" si="0"/>
        <v>0</v>
      </c>
    </row>
    <row r="23" spans="1:6" hidden="1" x14ac:dyDescent="0.25">
      <c r="A23" s="18" t="s">
        <v>20</v>
      </c>
      <c r="B23" s="100" t="s">
        <v>10</v>
      </c>
      <c r="C23" s="101" t="s">
        <v>17</v>
      </c>
      <c r="D23" s="58">
        <f>BPU!C49</f>
        <v>0</v>
      </c>
      <c r="E23" s="57"/>
      <c r="F23" s="14">
        <f t="shared" si="0"/>
        <v>0</v>
      </c>
    </row>
    <row r="24" spans="1:6" hidden="1" x14ac:dyDescent="0.25">
      <c r="A24" s="18" t="s">
        <v>21</v>
      </c>
      <c r="B24" s="100" t="s">
        <v>247</v>
      </c>
      <c r="C24" s="101" t="s">
        <v>17</v>
      </c>
      <c r="D24" s="58">
        <f>BPU!C52</f>
        <v>0</v>
      </c>
      <c r="E24" s="57"/>
      <c r="F24" s="14">
        <f t="shared" si="0"/>
        <v>0</v>
      </c>
    </row>
    <row r="25" spans="1:6" hidden="1" x14ac:dyDescent="0.25">
      <c r="A25" s="18" t="s">
        <v>22</v>
      </c>
      <c r="B25" s="100" t="s">
        <v>32</v>
      </c>
      <c r="C25" s="101" t="s">
        <v>17</v>
      </c>
      <c r="D25" s="58">
        <f>BPU!C55</f>
        <v>0</v>
      </c>
      <c r="E25" s="57"/>
      <c r="F25" s="14">
        <f t="shared" si="0"/>
        <v>0</v>
      </c>
    </row>
    <row r="26" spans="1:6" hidden="1" x14ac:dyDescent="0.25">
      <c r="A26" s="18" t="s">
        <v>23</v>
      </c>
      <c r="B26" s="100" t="s">
        <v>159</v>
      </c>
      <c r="C26" s="101" t="s">
        <v>37</v>
      </c>
      <c r="D26" s="58">
        <f>BPU!C58</f>
        <v>0</v>
      </c>
      <c r="E26" s="57"/>
      <c r="F26" s="14">
        <f t="shared" si="0"/>
        <v>0</v>
      </c>
    </row>
    <row r="27" spans="1:6" hidden="1" x14ac:dyDescent="0.25">
      <c r="A27" s="18" t="s">
        <v>24</v>
      </c>
      <c r="B27" s="100" t="s">
        <v>171</v>
      </c>
      <c r="C27" s="101" t="s">
        <v>37</v>
      </c>
      <c r="D27" s="58">
        <f>BPU!C61</f>
        <v>0</v>
      </c>
      <c r="E27" s="57"/>
      <c r="F27" s="14">
        <f t="shared" si="0"/>
        <v>0</v>
      </c>
    </row>
    <row r="28" spans="1:6" hidden="1" x14ac:dyDescent="0.25">
      <c r="A28" s="18" t="s">
        <v>261</v>
      </c>
      <c r="B28" s="100" t="s">
        <v>28</v>
      </c>
      <c r="C28" s="101" t="s">
        <v>37</v>
      </c>
      <c r="D28" s="58">
        <f>BPU!C64</f>
        <v>0</v>
      </c>
      <c r="E28" s="57"/>
      <c r="F28" s="14">
        <f t="shared" si="0"/>
        <v>0</v>
      </c>
    </row>
    <row r="29" spans="1:6" hidden="1" x14ac:dyDescent="0.25">
      <c r="A29" s="18" t="s">
        <v>25</v>
      </c>
      <c r="B29" s="100" t="s">
        <v>30</v>
      </c>
      <c r="C29" s="101" t="s">
        <v>17</v>
      </c>
      <c r="D29" s="58">
        <f>BPU!C67</f>
        <v>0</v>
      </c>
      <c r="E29" s="57"/>
      <c r="F29" s="14">
        <f t="shared" si="0"/>
        <v>0</v>
      </c>
    </row>
    <row r="30" spans="1:6" hidden="1" x14ac:dyDescent="0.25">
      <c r="A30" s="18" t="s">
        <v>26</v>
      </c>
      <c r="B30" s="100" t="s">
        <v>177</v>
      </c>
      <c r="C30" s="101" t="s">
        <v>38</v>
      </c>
      <c r="D30" s="58">
        <f>BPU!C70</f>
        <v>0</v>
      </c>
      <c r="E30" s="57"/>
      <c r="F30" s="14">
        <f t="shared" si="0"/>
        <v>0</v>
      </c>
    </row>
    <row r="31" spans="1:6" hidden="1" x14ac:dyDescent="0.25">
      <c r="A31" s="18" t="s">
        <v>27</v>
      </c>
      <c r="B31" s="100" t="s">
        <v>31</v>
      </c>
      <c r="C31" s="101" t="s">
        <v>37</v>
      </c>
      <c r="D31" s="58">
        <f>BPU!C73</f>
        <v>0</v>
      </c>
      <c r="E31" s="57"/>
      <c r="F31" s="14">
        <f t="shared" si="0"/>
        <v>0</v>
      </c>
    </row>
    <row r="32" spans="1:6" hidden="1" x14ac:dyDescent="0.25">
      <c r="A32" s="18" t="s">
        <v>262</v>
      </c>
      <c r="B32" s="100" t="s">
        <v>178</v>
      </c>
      <c r="C32" s="100"/>
      <c r="D32" s="100"/>
      <c r="E32" s="57"/>
      <c r="F32" s="14"/>
    </row>
    <row r="33" spans="1:6" hidden="1" x14ac:dyDescent="0.25">
      <c r="A33" s="19" t="s">
        <v>263</v>
      </c>
      <c r="B33" s="102" t="s">
        <v>269</v>
      </c>
      <c r="C33" s="101" t="s">
        <v>37</v>
      </c>
      <c r="D33" s="103">
        <f>BPU!C77</f>
        <v>0</v>
      </c>
      <c r="E33" s="57"/>
      <c r="F33" s="14">
        <f t="shared" si="0"/>
        <v>0</v>
      </c>
    </row>
    <row r="34" spans="1:6" hidden="1" x14ac:dyDescent="0.25">
      <c r="A34" s="19" t="s">
        <v>264</v>
      </c>
      <c r="B34" s="102" t="s">
        <v>98</v>
      </c>
      <c r="C34" s="101" t="s">
        <v>37</v>
      </c>
      <c r="D34" s="103">
        <f>BPU!C79</f>
        <v>0</v>
      </c>
      <c r="E34" s="57"/>
      <c r="F34" s="14">
        <f t="shared" si="0"/>
        <v>0</v>
      </c>
    </row>
    <row r="35" spans="1:6" hidden="1" x14ac:dyDescent="0.25">
      <c r="A35" s="19" t="s">
        <v>265</v>
      </c>
      <c r="B35" s="102" t="s">
        <v>99</v>
      </c>
      <c r="C35" s="101" t="s">
        <v>37</v>
      </c>
      <c r="D35" s="103">
        <f>BPU!C81</f>
        <v>0</v>
      </c>
      <c r="E35" s="57"/>
      <c r="F35" s="14">
        <f t="shared" si="0"/>
        <v>0</v>
      </c>
    </row>
    <row r="36" spans="1:6" hidden="1" x14ac:dyDescent="0.25">
      <c r="A36" s="19" t="s">
        <v>266</v>
      </c>
      <c r="B36" s="102" t="s">
        <v>100</v>
      </c>
      <c r="C36" s="101" t="s">
        <v>37</v>
      </c>
      <c r="D36" s="103">
        <f>BPU!C83</f>
        <v>0</v>
      </c>
      <c r="E36" s="57"/>
      <c r="F36" s="14">
        <f t="shared" si="0"/>
        <v>0</v>
      </c>
    </row>
    <row r="37" spans="1:6" hidden="1" x14ac:dyDescent="0.25">
      <c r="A37" s="19" t="s">
        <v>267</v>
      </c>
      <c r="B37" s="102" t="s">
        <v>101</v>
      </c>
      <c r="C37" s="101" t="s">
        <v>37</v>
      </c>
      <c r="D37" s="103">
        <f>BPU!C85</f>
        <v>0</v>
      </c>
      <c r="E37" s="57"/>
      <c r="F37" s="14">
        <f t="shared" si="0"/>
        <v>0</v>
      </c>
    </row>
    <row r="38" spans="1:6" hidden="1" x14ac:dyDescent="0.25">
      <c r="A38" s="19" t="s">
        <v>268</v>
      </c>
      <c r="B38" s="102" t="s">
        <v>108</v>
      </c>
      <c r="C38" s="101" t="s">
        <v>37</v>
      </c>
      <c r="D38" s="58">
        <f>BPU!C87</f>
        <v>0</v>
      </c>
      <c r="E38" s="57"/>
      <c r="F38" s="14">
        <f t="shared" si="0"/>
        <v>0</v>
      </c>
    </row>
    <row r="39" spans="1:6" ht="15.75" x14ac:dyDescent="0.25">
      <c r="A39" s="163" t="s">
        <v>176</v>
      </c>
      <c r="B39" s="164"/>
      <c r="C39" s="164"/>
      <c r="D39" s="55"/>
      <c r="E39" s="56"/>
      <c r="F39" s="15"/>
    </row>
    <row r="40" spans="1:6" x14ac:dyDescent="0.25">
      <c r="A40" s="18" t="s">
        <v>188</v>
      </c>
      <c r="B40" s="100" t="s">
        <v>34</v>
      </c>
      <c r="C40" s="101" t="s">
        <v>38</v>
      </c>
      <c r="D40" s="58">
        <f>BPU!C91</f>
        <v>0</v>
      </c>
      <c r="E40" s="57">
        <v>2660</v>
      </c>
      <c r="F40" s="14">
        <f t="shared" si="0"/>
        <v>0</v>
      </c>
    </row>
    <row r="41" spans="1:6" x14ac:dyDescent="0.25">
      <c r="A41" s="18" t="s">
        <v>189</v>
      </c>
      <c r="B41" s="100" t="s">
        <v>35</v>
      </c>
      <c r="C41" s="101" t="s">
        <v>38</v>
      </c>
      <c r="D41" s="58">
        <f>BPU!C94</f>
        <v>0</v>
      </c>
      <c r="E41" s="57">
        <v>100</v>
      </c>
      <c r="F41" s="14">
        <f t="shared" si="0"/>
        <v>0</v>
      </c>
    </row>
    <row r="42" spans="1:6" x14ac:dyDescent="0.25">
      <c r="A42" s="18" t="s">
        <v>190</v>
      </c>
      <c r="B42" s="100" t="s">
        <v>36</v>
      </c>
      <c r="C42" s="101" t="s">
        <v>38</v>
      </c>
      <c r="D42" s="58">
        <f>BPU!C97</f>
        <v>0</v>
      </c>
      <c r="E42" s="57">
        <v>10</v>
      </c>
      <c r="F42" s="14">
        <f t="shared" si="0"/>
        <v>0</v>
      </c>
    </row>
    <row r="43" spans="1:6" x14ac:dyDescent="0.25">
      <c r="A43" s="18" t="s">
        <v>191</v>
      </c>
      <c r="B43" s="100" t="s">
        <v>243</v>
      </c>
      <c r="C43" s="101" t="s">
        <v>33</v>
      </c>
      <c r="D43" s="58">
        <f>BPU!C100</f>
        <v>0</v>
      </c>
      <c r="E43" s="57">
        <v>45</v>
      </c>
      <c r="F43" s="14">
        <f t="shared" si="0"/>
        <v>0</v>
      </c>
    </row>
    <row r="44" spans="1:6" x14ac:dyDescent="0.25">
      <c r="A44" s="18" t="s">
        <v>192</v>
      </c>
      <c r="B44" s="100" t="s">
        <v>172</v>
      </c>
      <c r="C44" s="101" t="s">
        <v>33</v>
      </c>
      <c r="D44" s="58">
        <f>BPU!C103</f>
        <v>0</v>
      </c>
      <c r="E44" s="57">
        <v>80</v>
      </c>
      <c r="F44" s="14">
        <f t="shared" si="0"/>
        <v>0</v>
      </c>
    </row>
    <row r="45" spans="1:6" hidden="1" x14ac:dyDescent="0.25">
      <c r="A45" s="18" t="s">
        <v>193</v>
      </c>
      <c r="B45" s="100" t="s">
        <v>173</v>
      </c>
      <c r="C45" s="101" t="s">
        <v>33</v>
      </c>
      <c r="D45" s="58">
        <f>BPU!C106</f>
        <v>0</v>
      </c>
      <c r="E45" s="57"/>
      <c r="F45" s="14">
        <f t="shared" si="0"/>
        <v>0</v>
      </c>
    </row>
    <row r="46" spans="1:6" hidden="1" x14ac:dyDescent="0.25">
      <c r="A46" s="18" t="s">
        <v>194</v>
      </c>
      <c r="B46" s="100" t="s">
        <v>39</v>
      </c>
      <c r="C46" s="101" t="s">
        <v>33</v>
      </c>
      <c r="D46" s="58">
        <f>BPU!C109</f>
        <v>0</v>
      </c>
      <c r="E46" s="57"/>
      <c r="F46" s="14">
        <f t="shared" si="0"/>
        <v>0</v>
      </c>
    </row>
    <row r="47" spans="1:6" x14ac:dyDescent="0.25">
      <c r="A47" s="18" t="s">
        <v>195</v>
      </c>
      <c r="B47" s="100" t="s">
        <v>174</v>
      </c>
      <c r="C47" s="101" t="s">
        <v>17</v>
      </c>
      <c r="D47" s="58">
        <f>BPU!C112</f>
        <v>0</v>
      </c>
      <c r="E47" s="57">
        <v>80</v>
      </c>
      <c r="F47" s="14">
        <f t="shared" si="0"/>
        <v>0</v>
      </c>
    </row>
    <row r="48" spans="1:6" hidden="1" x14ac:dyDescent="0.25">
      <c r="A48" s="18" t="s">
        <v>196</v>
      </c>
      <c r="B48" s="100" t="s">
        <v>175</v>
      </c>
      <c r="C48" s="101" t="s">
        <v>17</v>
      </c>
      <c r="D48" s="58">
        <f>BPU!C115</f>
        <v>0</v>
      </c>
      <c r="E48" s="57"/>
      <c r="F48" s="14">
        <f t="shared" si="0"/>
        <v>0</v>
      </c>
    </row>
    <row r="49" spans="1:6" x14ac:dyDescent="0.25">
      <c r="A49" s="18" t="s">
        <v>385</v>
      </c>
      <c r="B49" s="100" t="s">
        <v>386</v>
      </c>
      <c r="C49" s="100"/>
      <c r="D49" s="100"/>
      <c r="E49" s="57"/>
      <c r="F49" s="14"/>
    </row>
    <row r="50" spans="1:6" x14ac:dyDescent="0.25">
      <c r="A50" s="19" t="s">
        <v>197</v>
      </c>
      <c r="B50" s="102" t="s">
        <v>179</v>
      </c>
      <c r="C50" s="101" t="s">
        <v>17</v>
      </c>
      <c r="D50" s="58">
        <f>BPU!C119</f>
        <v>0</v>
      </c>
      <c r="E50" s="57">
        <v>8000</v>
      </c>
      <c r="F50" s="14">
        <f t="shared" si="0"/>
        <v>0</v>
      </c>
    </row>
    <row r="51" spans="1:6" hidden="1" x14ac:dyDescent="0.25">
      <c r="A51" s="19" t="s">
        <v>198</v>
      </c>
      <c r="B51" s="102" t="s">
        <v>181</v>
      </c>
      <c r="C51" s="101" t="s">
        <v>17</v>
      </c>
      <c r="D51" s="58">
        <f>BPU!C121</f>
        <v>0</v>
      </c>
      <c r="E51" s="57"/>
      <c r="F51" s="14">
        <f t="shared" si="0"/>
        <v>0</v>
      </c>
    </row>
    <row r="52" spans="1:6" hidden="1" x14ac:dyDescent="0.25">
      <c r="A52" s="19" t="s">
        <v>199</v>
      </c>
      <c r="B52" s="102" t="s">
        <v>180</v>
      </c>
      <c r="C52" s="101" t="s">
        <v>17</v>
      </c>
      <c r="D52" s="58">
        <f>BPU!C123</f>
        <v>0</v>
      </c>
      <c r="E52" s="57"/>
      <c r="F52" s="14">
        <f t="shared" si="0"/>
        <v>0</v>
      </c>
    </row>
    <row r="53" spans="1:6" hidden="1" x14ac:dyDescent="0.25">
      <c r="A53" s="19" t="s">
        <v>200</v>
      </c>
      <c r="B53" s="102" t="s">
        <v>183</v>
      </c>
      <c r="C53" s="101" t="s">
        <v>17</v>
      </c>
      <c r="D53" s="58">
        <f>BPU!C125</f>
        <v>0</v>
      </c>
      <c r="E53" s="57"/>
      <c r="F53" s="14">
        <f t="shared" si="0"/>
        <v>0</v>
      </c>
    </row>
    <row r="54" spans="1:6" hidden="1" x14ac:dyDescent="0.25">
      <c r="A54" s="19" t="s">
        <v>201</v>
      </c>
      <c r="B54" s="102" t="s">
        <v>182</v>
      </c>
      <c r="C54" s="101" t="s">
        <v>17</v>
      </c>
      <c r="D54" s="58">
        <f>BPU!C127</f>
        <v>0</v>
      </c>
      <c r="E54" s="57"/>
      <c r="F54" s="14">
        <f t="shared" si="0"/>
        <v>0</v>
      </c>
    </row>
    <row r="55" spans="1:6" hidden="1" x14ac:dyDescent="0.25">
      <c r="A55" s="18" t="s">
        <v>202</v>
      </c>
      <c r="B55" s="100" t="s">
        <v>186</v>
      </c>
      <c r="C55" s="101" t="s">
        <v>33</v>
      </c>
      <c r="D55" s="58">
        <f>BPU!C130</f>
        <v>0</v>
      </c>
      <c r="E55" s="57"/>
      <c r="F55" s="14">
        <f t="shared" si="0"/>
        <v>0</v>
      </c>
    </row>
    <row r="56" spans="1:6" hidden="1" x14ac:dyDescent="0.25">
      <c r="A56" s="18" t="s">
        <v>203</v>
      </c>
      <c r="B56" s="100" t="s">
        <v>187</v>
      </c>
      <c r="C56" s="101" t="s">
        <v>33</v>
      </c>
      <c r="D56" s="58">
        <f>BPU!C133</f>
        <v>0</v>
      </c>
      <c r="E56" s="57"/>
      <c r="F56" s="14">
        <f t="shared" si="0"/>
        <v>0</v>
      </c>
    </row>
    <row r="57" spans="1:6" ht="15.75" hidden="1" x14ac:dyDescent="0.25">
      <c r="A57" s="163" t="s">
        <v>107</v>
      </c>
      <c r="B57" s="164"/>
      <c r="C57" s="164"/>
      <c r="D57" s="55"/>
      <c r="E57" s="56"/>
      <c r="F57" s="15"/>
    </row>
    <row r="58" spans="1:6" hidden="1" x14ac:dyDescent="0.25">
      <c r="A58" s="18" t="s">
        <v>204</v>
      </c>
      <c r="B58" s="5" t="s">
        <v>65</v>
      </c>
      <c r="C58" s="5"/>
      <c r="D58" s="5"/>
      <c r="E58" s="57"/>
      <c r="F58" s="14"/>
    </row>
    <row r="59" spans="1:6" hidden="1" x14ac:dyDescent="0.25">
      <c r="A59" s="19" t="s">
        <v>355</v>
      </c>
      <c r="B59" s="6" t="s">
        <v>66</v>
      </c>
      <c r="C59" s="7" t="s">
        <v>38</v>
      </c>
      <c r="D59" s="58">
        <f>BPU!C138</f>
        <v>0</v>
      </c>
      <c r="E59" s="57"/>
      <c r="F59" s="14">
        <f t="shared" si="0"/>
        <v>0</v>
      </c>
    </row>
    <row r="60" spans="1:6" hidden="1" x14ac:dyDescent="0.25">
      <c r="A60" s="19" t="s">
        <v>356</v>
      </c>
      <c r="B60" s="6" t="s">
        <v>67</v>
      </c>
      <c r="C60" s="7" t="s">
        <v>38</v>
      </c>
      <c r="D60" s="58">
        <f>BPU!C140</f>
        <v>0</v>
      </c>
      <c r="E60" s="57"/>
      <c r="F60" s="14">
        <f t="shared" si="0"/>
        <v>0</v>
      </c>
    </row>
    <row r="61" spans="1:6" hidden="1" x14ac:dyDescent="0.25">
      <c r="A61" s="19" t="s">
        <v>357</v>
      </c>
      <c r="B61" s="6" t="s">
        <v>68</v>
      </c>
      <c r="C61" s="7" t="s">
        <v>38</v>
      </c>
      <c r="D61" s="58">
        <f>BPU!C142</f>
        <v>0</v>
      </c>
      <c r="E61" s="57"/>
      <c r="F61" s="14">
        <f t="shared" si="0"/>
        <v>0</v>
      </c>
    </row>
    <row r="62" spans="1:6" hidden="1" x14ac:dyDescent="0.25">
      <c r="A62" s="19" t="s">
        <v>358</v>
      </c>
      <c r="B62" s="6" t="s">
        <v>69</v>
      </c>
      <c r="C62" s="7" t="s">
        <v>38</v>
      </c>
      <c r="D62" s="58">
        <f>BPU!C144</f>
        <v>0</v>
      </c>
      <c r="E62" s="57"/>
      <c r="F62" s="14">
        <f t="shared" si="0"/>
        <v>0</v>
      </c>
    </row>
    <row r="63" spans="1:6" hidden="1" x14ac:dyDescent="0.25">
      <c r="A63" s="18" t="s">
        <v>205</v>
      </c>
      <c r="B63" s="5" t="s">
        <v>70</v>
      </c>
      <c r="C63" s="5"/>
      <c r="D63" s="100"/>
      <c r="E63" s="57"/>
      <c r="F63" s="14"/>
    </row>
    <row r="64" spans="1:6" hidden="1" x14ac:dyDescent="0.25">
      <c r="A64" s="19" t="s">
        <v>359</v>
      </c>
      <c r="B64" s="6" t="s">
        <v>71</v>
      </c>
      <c r="C64" s="7" t="s">
        <v>38</v>
      </c>
      <c r="D64" s="58">
        <f>BPU!C148</f>
        <v>0</v>
      </c>
      <c r="E64" s="57"/>
      <c r="F64" s="14">
        <f t="shared" si="0"/>
        <v>0</v>
      </c>
    </row>
    <row r="65" spans="1:6" hidden="1" x14ac:dyDescent="0.25">
      <c r="A65" s="19" t="s">
        <v>360</v>
      </c>
      <c r="B65" s="6" t="s">
        <v>66</v>
      </c>
      <c r="C65" s="7" t="s">
        <v>38</v>
      </c>
      <c r="D65" s="58">
        <f>BPU!C150</f>
        <v>0</v>
      </c>
      <c r="E65" s="57"/>
      <c r="F65" s="14">
        <f t="shared" si="0"/>
        <v>0</v>
      </c>
    </row>
    <row r="66" spans="1:6" hidden="1" x14ac:dyDescent="0.25">
      <c r="A66" s="18" t="s">
        <v>206</v>
      </c>
      <c r="B66" s="5" t="s">
        <v>169</v>
      </c>
      <c r="C66" s="5"/>
      <c r="D66" s="5"/>
      <c r="E66" s="57"/>
      <c r="F66" s="14"/>
    </row>
    <row r="67" spans="1:6" hidden="1" x14ac:dyDescent="0.25">
      <c r="A67" s="19" t="s">
        <v>361</v>
      </c>
      <c r="B67" s="6" t="s">
        <v>66</v>
      </c>
      <c r="C67" s="7" t="s">
        <v>38</v>
      </c>
      <c r="D67" s="58">
        <f>BPU!C154</f>
        <v>0</v>
      </c>
      <c r="E67" s="57"/>
      <c r="F67" s="14">
        <f t="shared" si="0"/>
        <v>0</v>
      </c>
    </row>
    <row r="68" spans="1:6" hidden="1" x14ac:dyDescent="0.25">
      <c r="A68" s="19" t="s">
        <v>362</v>
      </c>
      <c r="B68" s="6" t="s">
        <v>67</v>
      </c>
      <c r="C68" s="7" t="s">
        <v>38</v>
      </c>
      <c r="D68" s="58">
        <f>BPU!C156</f>
        <v>0</v>
      </c>
      <c r="E68" s="57"/>
      <c r="F68" s="14">
        <f t="shared" si="0"/>
        <v>0</v>
      </c>
    </row>
    <row r="69" spans="1:6" hidden="1" x14ac:dyDescent="0.25">
      <c r="A69" s="19" t="s">
        <v>363</v>
      </c>
      <c r="B69" s="6" t="s">
        <v>69</v>
      </c>
      <c r="C69" s="7" t="s">
        <v>38</v>
      </c>
      <c r="D69" s="58">
        <f>BPU!C158</f>
        <v>0</v>
      </c>
      <c r="E69" s="57"/>
      <c r="F69" s="14">
        <f t="shared" si="0"/>
        <v>0</v>
      </c>
    </row>
    <row r="70" spans="1:6" hidden="1" x14ac:dyDescent="0.25">
      <c r="A70" s="18" t="s">
        <v>207</v>
      </c>
      <c r="B70" s="5" t="s">
        <v>168</v>
      </c>
      <c r="C70" s="5"/>
      <c r="D70" s="5"/>
      <c r="E70" s="57"/>
      <c r="F70" s="14"/>
    </row>
    <row r="71" spans="1:6" hidden="1" x14ac:dyDescent="0.25">
      <c r="A71" s="19" t="s">
        <v>364</v>
      </c>
      <c r="B71" s="6" t="s">
        <v>66</v>
      </c>
      <c r="C71" s="7" t="s">
        <v>72</v>
      </c>
      <c r="D71" s="58">
        <f>BPU!C162</f>
        <v>0</v>
      </c>
      <c r="E71" s="57"/>
      <c r="F71" s="14">
        <f t="shared" si="0"/>
        <v>0</v>
      </c>
    </row>
    <row r="72" spans="1:6" hidden="1" x14ac:dyDescent="0.25">
      <c r="A72" s="19" t="s">
        <v>365</v>
      </c>
      <c r="B72" s="6" t="s">
        <v>67</v>
      </c>
      <c r="C72" s="7" t="s">
        <v>72</v>
      </c>
      <c r="D72" s="58">
        <f>BPU!C164</f>
        <v>0</v>
      </c>
      <c r="E72" s="57"/>
      <c r="F72" s="14">
        <f t="shared" si="0"/>
        <v>0</v>
      </c>
    </row>
    <row r="73" spans="1:6" hidden="1" x14ac:dyDescent="0.25">
      <c r="A73" s="19" t="s">
        <v>366</v>
      </c>
      <c r="B73" s="6" t="s">
        <v>68</v>
      </c>
      <c r="C73" s="7" t="s">
        <v>72</v>
      </c>
      <c r="D73" s="58">
        <f>BPU!C166</f>
        <v>0</v>
      </c>
      <c r="E73" s="57"/>
      <c r="F73" s="14">
        <f t="shared" si="0"/>
        <v>0</v>
      </c>
    </row>
    <row r="74" spans="1:6" hidden="1" x14ac:dyDescent="0.25">
      <c r="A74" s="19" t="s">
        <v>367</v>
      </c>
      <c r="B74" s="6" t="s">
        <v>69</v>
      </c>
      <c r="C74" s="7" t="s">
        <v>72</v>
      </c>
      <c r="D74" s="58">
        <f>BPU!C168</f>
        <v>0</v>
      </c>
      <c r="E74" s="57"/>
      <c r="F74" s="14">
        <f t="shared" ref="F74:F137" si="1">E74*D74</f>
        <v>0</v>
      </c>
    </row>
    <row r="75" spans="1:6" hidden="1" x14ac:dyDescent="0.25">
      <c r="A75" s="18" t="s">
        <v>208</v>
      </c>
      <c r="B75" s="5" t="s">
        <v>260</v>
      </c>
      <c r="C75" s="5"/>
      <c r="D75" s="5"/>
      <c r="E75" s="57"/>
      <c r="F75" s="14"/>
    </row>
    <row r="76" spans="1:6" hidden="1" x14ac:dyDescent="0.25">
      <c r="A76" s="19" t="s">
        <v>368</v>
      </c>
      <c r="B76" s="6" t="s">
        <v>66</v>
      </c>
      <c r="C76" s="7" t="s">
        <v>72</v>
      </c>
      <c r="D76" s="58">
        <f>BPU!C172</f>
        <v>0</v>
      </c>
      <c r="E76" s="57"/>
      <c r="F76" s="14">
        <f t="shared" si="1"/>
        <v>0</v>
      </c>
    </row>
    <row r="77" spans="1:6" hidden="1" x14ac:dyDescent="0.25">
      <c r="A77" s="19" t="s">
        <v>369</v>
      </c>
      <c r="B77" s="6" t="s">
        <v>67</v>
      </c>
      <c r="C77" s="7" t="s">
        <v>72</v>
      </c>
      <c r="D77" s="58">
        <f>BPU!C174</f>
        <v>0</v>
      </c>
      <c r="E77" s="57"/>
      <c r="F77" s="14">
        <f t="shared" si="1"/>
        <v>0</v>
      </c>
    </row>
    <row r="78" spans="1:6" hidden="1" x14ac:dyDescent="0.25">
      <c r="A78" s="19" t="s">
        <v>370</v>
      </c>
      <c r="B78" s="6" t="s">
        <v>68</v>
      </c>
      <c r="C78" s="7" t="s">
        <v>72</v>
      </c>
      <c r="D78" s="58">
        <f>BPU!C176</f>
        <v>0</v>
      </c>
      <c r="E78" s="57"/>
      <c r="F78" s="14">
        <f t="shared" si="1"/>
        <v>0</v>
      </c>
    </row>
    <row r="79" spans="1:6" hidden="1" x14ac:dyDescent="0.25">
      <c r="A79" s="19" t="s">
        <v>371</v>
      </c>
      <c r="B79" s="6" t="s">
        <v>69</v>
      </c>
      <c r="C79" s="7" t="s">
        <v>72</v>
      </c>
      <c r="D79" s="58">
        <f>BPU!C178</f>
        <v>0</v>
      </c>
      <c r="E79" s="57"/>
      <c r="F79" s="14">
        <f t="shared" si="1"/>
        <v>0</v>
      </c>
    </row>
    <row r="80" spans="1:6" hidden="1" x14ac:dyDescent="0.25">
      <c r="A80" s="18" t="s">
        <v>209</v>
      </c>
      <c r="B80" s="5" t="s">
        <v>223</v>
      </c>
      <c r="C80" s="5"/>
      <c r="D80" s="5"/>
      <c r="E80" s="57"/>
      <c r="F80" s="14"/>
    </row>
    <row r="81" spans="1:6" hidden="1" x14ac:dyDescent="0.25">
      <c r="A81" s="19" t="s">
        <v>372</v>
      </c>
      <c r="B81" s="6" t="s">
        <v>73</v>
      </c>
      <c r="C81" s="7" t="s">
        <v>72</v>
      </c>
      <c r="D81" s="58">
        <f>BPU!C182</f>
        <v>0</v>
      </c>
      <c r="E81" s="57"/>
      <c r="F81" s="14">
        <f t="shared" si="1"/>
        <v>0</v>
      </c>
    </row>
    <row r="82" spans="1:6" hidden="1" x14ac:dyDescent="0.25">
      <c r="A82" s="19" t="s">
        <v>373</v>
      </c>
      <c r="B82" s="6" t="s">
        <v>69</v>
      </c>
      <c r="C82" s="7" t="s">
        <v>72</v>
      </c>
      <c r="D82" s="120">
        <f>BPU!C184</f>
        <v>0</v>
      </c>
      <c r="E82" s="57"/>
      <c r="F82" s="14">
        <f t="shared" si="1"/>
        <v>0</v>
      </c>
    </row>
    <row r="83" spans="1:6" hidden="1" x14ac:dyDescent="0.25">
      <c r="A83" s="18" t="s">
        <v>210</v>
      </c>
      <c r="B83" s="5" t="s">
        <v>248</v>
      </c>
      <c r="C83" s="5"/>
      <c r="D83" s="122"/>
      <c r="E83" s="59"/>
      <c r="F83" s="14"/>
    </row>
    <row r="84" spans="1:6" s="4" customFormat="1" hidden="1" x14ac:dyDescent="0.25">
      <c r="A84" s="19" t="s">
        <v>374</v>
      </c>
      <c r="B84" s="6" t="s">
        <v>163</v>
      </c>
      <c r="C84" s="7" t="s">
        <v>12</v>
      </c>
      <c r="D84" s="120">
        <f>BPU!C188</f>
        <v>0</v>
      </c>
      <c r="E84" s="57"/>
      <c r="F84" s="14">
        <f t="shared" si="1"/>
        <v>0</v>
      </c>
    </row>
    <row r="85" spans="1:6" s="4" customFormat="1" hidden="1" x14ac:dyDescent="0.25">
      <c r="A85" s="19" t="s">
        <v>375</v>
      </c>
      <c r="B85" s="6" t="s">
        <v>160</v>
      </c>
      <c r="C85" s="7" t="s">
        <v>12</v>
      </c>
      <c r="D85" s="120">
        <f>BPU!C190</f>
        <v>0</v>
      </c>
      <c r="E85" s="57"/>
      <c r="F85" s="14">
        <f t="shared" si="1"/>
        <v>0</v>
      </c>
    </row>
    <row r="86" spans="1:6" hidden="1" x14ac:dyDescent="0.25">
      <c r="A86" s="18" t="s">
        <v>270</v>
      </c>
      <c r="B86" s="5" t="s">
        <v>162</v>
      </c>
      <c r="C86" s="5"/>
      <c r="D86" s="122"/>
      <c r="E86" s="59"/>
      <c r="F86" s="14"/>
    </row>
    <row r="87" spans="1:6" s="4" customFormat="1" hidden="1" x14ac:dyDescent="0.25">
      <c r="A87" s="19" t="s">
        <v>376</v>
      </c>
      <c r="B87" s="6" t="s">
        <v>160</v>
      </c>
      <c r="C87" s="7" t="s">
        <v>12</v>
      </c>
      <c r="D87" s="120">
        <f>BPU!C194</f>
        <v>0</v>
      </c>
      <c r="E87" s="57"/>
      <c r="F87" s="14">
        <f t="shared" si="1"/>
        <v>0</v>
      </c>
    </row>
    <row r="88" spans="1:6" s="4" customFormat="1" hidden="1" x14ac:dyDescent="0.25">
      <c r="A88" s="19" t="s">
        <v>377</v>
      </c>
      <c r="B88" s="6" t="s">
        <v>161</v>
      </c>
      <c r="C88" s="7" t="s">
        <v>12</v>
      </c>
      <c r="D88" s="120">
        <f>BPU!C196</f>
        <v>0</v>
      </c>
      <c r="E88" s="57"/>
      <c r="F88" s="14">
        <f t="shared" si="1"/>
        <v>0</v>
      </c>
    </row>
    <row r="89" spans="1:6" hidden="1" x14ac:dyDescent="0.25">
      <c r="A89" s="18" t="s">
        <v>211</v>
      </c>
      <c r="B89" s="5" t="s">
        <v>74</v>
      </c>
      <c r="C89" s="7" t="s">
        <v>72</v>
      </c>
      <c r="D89" s="120">
        <f>BPU!C199</f>
        <v>0</v>
      </c>
      <c r="E89" s="59"/>
      <c r="F89" s="14">
        <f t="shared" si="1"/>
        <v>0</v>
      </c>
    </row>
    <row r="90" spans="1:6" hidden="1" x14ac:dyDescent="0.25">
      <c r="A90" s="18" t="s">
        <v>212</v>
      </c>
      <c r="B90" s="5" t="s">
        <v>104</v>
      </c>
      <c r="C90" s="7" t="s">
        <v>72</v>
      </c>
      <c r="D90" s="120">
        <f>BPU!C202</f>
        <v>0</v>
      </c>
      <c r="E90" s="59"/>
      <c r="F90" s="14">
        <f t="shared" si="1"/>
        <v>0</v>
      </c>
    </row>
    <row r="91" spans="1:6" hidden="1" x14ac:dyDescent="0.25">
      <c r="A91" s="18" t="s">
        <v>213</v>
      </c>
      <c r="B91" s="5" t="s">
        <v>75</v>
      </c>
      <c r="C91" s="7" t="s">
        <v>72</v>
      </c>
      <c r="D91" s="120">
        <f>BPU!C205</f>
        <v>0</v>
      </c>
      <c r="E91" s="59"/>
      <c r="F91" s="14">
        <f t="shared" si="1"/>
        <v>0</v>
      </c>
    </row>
    <row r="92" spans="1:6" hidden="1" x14ac:dyDescent="0.25">
      <c r="A92" s="18" t="s">
        <v>214</v>
      </c>
      <c r="B92" s="5" t="s">
        <v>105</v>
      </c>
      <c r="C92" s="7" t="s">
        <v>72</v>
      </c>
      <c r="D92" s="120">
        <f>BPU!C208</f>
        <v>0</v>
      </c>
      <c r="E92" s="59"/>
      <c r="F92" s="14">
        <f t="shared" si="1"/>
        <v>0</v>
      </c>
    </row>
    <row r="93" spans="1:6" hidden="1" x14ac:dyDescent="0.25">
      <c r="A93" s="18" t="s">
        <v>215</v>
      </c>
      <c r="B93" s="5" t="s">
        <v>106</v>
      </c>
      <c r="C93" s="7" t="s">
        <v>72</v>
      </c>
      <c r="D93" s="120">
        <f>BPU!C211</f>
        <v>0</v>
      </c>
      <c r="E93" s="59"/>
      <c r="F93" s="14">
        <f t="shared" si="1"/>
        <v>0</v>
      </c>
    </row>
    <row r="94" spans="1:6" hidden="1" x14ac:dyDescent="0.25">
      <c r="A94" s="18" t="s">
        <v>216</v>
      </c>
      <c r="B94" s="5" t="s">
        <v>224</v>
      </c>
      <c r="C94" s="5"/>
      <c r="D94" s="122"/>
      <c r="E94" s="59"/>
      <c r="F94" s="14"/>
    </row>
    <row r="95" spans="1:6" s="4" customFormat="1" hidden="1" x14ac:dyDescent="0.25">
      <c r="A95" s="19" t="s">
        <v>271</v>
      </c>
      <c r="B95" s="6" t="s">
        <v>164</v>
      </c>
      <c r="C95" s="7" t="s">
        <v>72</v>
      </c>
      <c r="D95" s="120">
        <f>BPU!C215</f>
        <v>0</v>
      </c>
      <c r="E95" s="57"/>
      <c r="F95" s="14">
        <f t="shared" si="1"/>
        <v>0</v>
      </c>
    </row>
    <row r="96" spans="1:6" s="4" customFormat="1" hidden="1" x14ac:dyDescent="0.25">
      <c r="A96" s="19" t="s">
        <v>272</v>
      </c>
      <c r="B96" s="6" t="s">
        <v>274</v>
      </c>
      <c r="C96" s="7" t="s">
        <v>72</v>
      </c>
      <c r="D96" s="120">
        <f>BPU!C217</f>
        <v>0</v>
      </c>
      <c r="E96" s="57"/>
      <c r="F96" s="14">
        <f t="shared" si="1"/>
        <v>0</v>
      </c>
    </row>
    <row r="97" spans="1:6" s="4" customFormat="1" hidden="1" x14ac:dyDescent="0.25">
      <c r="A97" s="19" t="s">
        <v>273</v>
      </c>
      <c r="B97" s="6" t="s">
        <v>165</v>
      </c>
      <c r="C97" s="7" t="s">
        <v>72</v>
      </c>
      <c r="D97" s="120">
        <f>BPU!C219</f>
        <v>0</v>
      </c>
      <c r="E97" s="57"/>
      <c r="F97" s="14">
        <f t="shared" si="1"/>
        <v>0</v>
      </c>
    </row>
    <row r="98" spans="1:6" s="4" customFormat="1" hidden="1" x14ac:dyDescent="0.25">
      <c r="A98" s="19" t="s">
        <v>275</v>
      </c>
      <c r="B98" s="6" t="s">
        <v>166</v>
      </c>
      <c r="C98" s="7" t="s">
        <v>72</v>
      </c>
      <c r="D98" s="120">
        <f>BPU!C221</f>
        <v>0</v>
      </c>
      <c r="E98" s="57"/>
      <c r="F98" s="14">
        <f t="shared" si="1"/>
        <v>0</v>
      </c>
    </row>
    <row r="99" spans="1:6" s="4" customFormat="1" hidden="1" x14ac:dyDescent="0.25">
      <c r="A99" s="19" t="s">
        <v>277</v>
      </c>
      <c r="B99" s="6" t="s">
        <v>167</v>
      </c>
      <c r="C99" s="7" t="s">
        <v>72</v>
      </c>
      <c r="D99" s="120">
        <f>BPU!C223</f>
        <v>0</v>
      </c>
      <c r="E99" s="57"/>
      <c r="F99" s="14">
        <f t="shared" si="1"/>
        <v>0</v>
      </c>
    </row>
    <row r="100" spans="1:6" s="4" customFormat="1" hidden="1" x14ac:dyDescent="0.25">
      <c r="A100" s="19" t="s">
        <v>278</v>
      </c>
      <c r="B100" s="6" t="s">
        <v>128</v>
      </c>
      <c r="C100" s="7" t="s">
        <v>72</v>
      </c>
      <c r="D100" s="120">
        <f>BPU!C225</f>
        <v>0</v>
      </c>
      <c r="E100" s="57"/>
      <c r="F100" s="14">
        <f t="shared" si="1"/>
        <v>0</v>
      </c>
    </row>
    <row r="101" spans="1:6" s="4" customFormat="1" hidden="1" x14ac:dyDescent="0.25">
      <c r="A101" s="19" t="s">
        <v>276</v>
      </c>
      <c r="B101" s="6" t="s">
        <v>129</v>
      </c>
      <c r="C101" s="7" t="s">
        <v>72</v>
      </c>
      <c r="D101" s="120">
        <f>BPU!C227</f>
        <v>0</v>
      </c>
      <c r="E101" s="57"/>
      <c r="F101" s="14">
        <f t="shared" si="1"/>
        <v>0</v>
      </c>
    </row>
    <row r="102" spans="1:6" hidden="1" x14ac:dyDescent="0.25">
      <c r="A102" s="18" t="s">
        <v>217</v>
      </c>
      <c r="B102" s="5" t="s">
        <v>233</v>
      </c>
      <c r="C102" s="5"/>
      <c r="D102" s="5"/>
      <c r="E102" s="59"/>
      <c r="F102" s="14"/>
    </row>
    <row r="103" spans="1:6" s="4" customFormat="1" hidden="1" x14ac:dyDescent="0.25">
      <c r="A103" s="19" t="s">
        <v>279</v>
      </c>
      <c r="B103" s="6" t="s">
        <v>164</v>
      </c>
      <c r="C103" s="7" t="s">
        <v>72</v>
      </c>
      <c r="D103" s="120">
        <f>BPU!C231</f>
        <v>0</v>
      </c>
      <c r="E103" s="57"/>
      <c r="F103" s="14">
        <f t="shared" si="1"/>
        <v>0</v>
      </c>
    </row>
    <row r="104" spans="1:6" s="4" customFormat="1" hidden="1" x14ac:dyDescent="0.25">
      <c r="A104" s="19" t="s">
        <v>280</v>
      </c>
      <c r="B104" s="6" t="s">
        <v>274</v>
      </c>
      <c r="C104" s="7" t="s">
        <v>72</v>
      </c>
      <c r="D104" s="120">
        <f>BPU!C233</f>
        <v>0</v>
      </c>
      <c r="E104" s="57"/>
      <c r="F104" s="14">
        <f t="shared" si="1"/>
        <v>0</v>
      </c>
    </row>
    <row r="105" spans="1:6" s="4" customFormat="1" hidden="1" x14ac:dyDescent="0.25">
      <c r="A105" s="19" t="s">
        <v>281</v>
      </c>
      <c r="B105" s="6" t="s">
        <v>165</v>
      </c>
      <c r="C105" s="7" t="s">
        <v>72</v>
      </c>
      <c r="D105" s="120">
        <f>BPU!C235</f>
        <v>0</v>
      </c>
      <c r="E105" s="57"/>
      <c r="F105" s="14">
        <f t="shared" si="1"/>
        <v>0</v>
      </c>
    </row>
    <row r="106" spans="1:6" s="4" customFormat="1" hidden="1" x14ac:dyDescent="0.25">
      <c r="A106" s="19" t="s">
        <v>282</v>
      </c>
      <c r="B106" s="6" t="s">
        <v>166</v>
      </c>
      <c r="C106" s="7" t="s">
        <v>72</v>
      </c>
      <c r="D106" s="120">
        <f>BPU!C237</f>
        <v>0</v>
      </c>
      <c r="E106" s="57"/>
      <c r="F106" s="14">
        <f t="shared" si="1"/>
        <v>0</v>
      </c>
    </row>
    <row r="107" spans="1:6" s="4" customFormat="1" hidden="1" x14ac:dyDescent="0.25">
      <c r="A107" s="19" t="s">
        <v>283</v>
      </c>
      <c r="B107" s="6" t="s">
        <v>167</v>
      </c>
      <c r="C107" s="7" t="s">
        <v>72</v>
      </c>
      <c r="D107" s="120">
        <f>BPU!C239</f>
        <v>0</v>
      </c>
      <c r="E107" s="57"/>
      <c r="F107" s="14">
        <f t="shared" si="1"/>
        <v>0</v>
      </c>
    </row>
    <row r="108" spans="1:6" s="4" customFormat="1" hidden="1" x14ac:dyDescent="0.25">
      <c r="A108" s="19" t="s">
        <v>284</v>
      </c>
      <c r="B108" s="6" t="s">
        <v>128</v>
      </c>
      <c r="C108" s="7" t="s">
        <v>72</v>
      </c>
      <c r="D108" s="120">
        <f>BPU!C241</f>
        <v>0</v>
      </c>
      <c r="E108" s="57"/>
      <c r="F108" s="14">
        <f t="shared" si="1"/>
        <v>0</v>
      </c>
    </row>
    <row r="109" spans="1:6" s="4" customFormat="1" hidden="1" x14ac:dyDescent="0.25">
      <c r="A109" s="19" t="s">
        <v>285</v>
      </c>
      <c r="B109" s="6" t="s">
        <v>129</v>
      </c>
      <c r="C109" s="7" t="s">
        <v>72</v>
      </c>
      <c r="D109" s="120">
        <f>BPU!C243</f>
        <v>0</v>
      </c>
      <c r="E109" s="57"/>
      <c r="F109" s="14">
        <f t="shared" si="1"/>
        <v>0</v>
      </c>
    </row>
    <row r="110" spans="1:6" hidden="1" x14ac:dyDescent="0.25">
      <c r="A110" s="18" t="s">
        <v>218</v>
      </c>
      <c r="B110" s="5" t="s">
        <v>225</v>
      </c>
      <c r="C110" s="7" t="s">
        <v>72</v>
      </c>
      <c r="D110" s="120">
        <f>BPU!C246</f>
        <v>0</v>
      </c>
      <c r="E110" s="59"/>
      <c r="F110" s="14">
        <f t="shared" si="1"/>
        <v>0</v>
      </c>
    </row>
    <row r="111" spans="1:6" hidden="1" x14ac:dyDescent="0.25">
      <c r="A111" s="18" t="s">
        <v>219</v>
      </c>
      <c r="B111" s="5" t="s">
        <v>226</v>
      </c>
      <c r="C111" s="7" t="s">
        <v>72</v>
      </c>
      <c r="D111" s="120">
        <f>BPU!C249</f>
        <v>0</v>
      </c>
      <c r="E111" s="59"/>
      <c r="F111" s="14">
        <f t="shared" si="1"/>
        <v>0</v>
      </c>
    </row>
    <row r="112" spans="1:6" hidden="1" x14ac:dyDescent="0.25">
      <c r="A112" s="18" t="s">
        <v>220</v>
      </c>
      <c r="B112" s="5" t="s">
        <v>227</v>
      </c>
      <c r="C112" s="7" t="s">
        <v>38</v>
      </c>
      <c r="D112" s="120">
        <f>BPU!C252</f>
        <v>0</v>
      </c>
      <c r="E112" s="59"/>
      <c r="F112" s="14">
        <f t="shared" si="1"/>
        <v>0</v>
      </c>
    </row>
    <row r="113" spans="1:6" hidden="1" x14ac:dyDescent="0.25">
      <c r="A113" s="18" t="s">
        <v>221</v>
      </c>
      <c r="B113" s="5" t="s">
        <v>229</v>
      </c>
      <c r="C113" s="7" t="s">
        <v>38</v>
      </c>
      <c r="D113" s="120">
        <f>BPU!C255</f>
        <v>0</v>
      </c>
      <c r="E113" s="59"/>
      <c r="F113" s="14">
        <f t="shared" si="1"/>
        <v>0</v>
      </c>
    </row>
    <row r="114" spans="1:6" hidden="1" x14ac:dyDescent="0.25">
      <c r="A114" s="18" t="s">
        <v>222</v>
      </c>
      <c r="B114" s="5" t="s">
        <v>230</v>
      </c>
      <c r="C114" s="7" t="s">
        <v>38</v>
      </c>
      <c r="D114" s="120">
        <f>BPU!C258</f>
        <v>0</v>
      </c>
      <c r="E114" s="59"/>
      <c r="F114" s="14">
        <f t="shared" si="1"/>
        <v>0</v>
      </c>
    </row>
    <row r="115" spans="1:6" hidden="1" x14ac:dyDescent="0.25">
      <c r="A115" s="18" t="s">
        <v>228</v>
      </c>
      <c r="B115" s="5" t="s">
        <v>170</v>
      </c>
      <c r="C115" s="7" t="s">
        <v>72</v>
      </c>
      <c r="D115" s="120">
        <f>BPU!C261</f>
        <v>0</v>
      </c>
      <c r="E115" s="59"/>
      <c r="F115" s="14">
        <f t="shared" si="1"/>
        <v>0</v>
      </c>
    </row>
    <row r="116" spans="1:6" hidden="1" x14ac:dyDescent="0.25">
      <c r="A116" s="18" t="s">
        <v>232</v>
      </c>
      <c r="B116" s="5" t="s">
        <v>231</v>
      </c>
      <c r="C116" s="7" t="s">
        <v>17</v>
      </c>
      <c r="D116" s="120">
        <f>BPU!C264</f>
        <v>0</v>
      </c>
      <c r="E116" s="59"/>
      <c r="F116" s="14">
        <f t="shared" si="1"/>
        <v>0</v>
      </c>
    </row>
    <row r="117" spans="1:6" ht="15.75" x14ac:dyDescent="0.25">
      <c r="A117" s="163" t="s">
        <v>249</v>
      </c>
      <c r="B117" s="164"/>
      <c r="C117" s="164"/>
      <c r="D117" s="55"/>
      <c r="E117" s="56"/>
      <c r="F117" s="15"/>
    </row>
    <row r="118" spans="1:6" hidden="1" x14ac:dyDescent="0.25">
      <c r="A118" s="20" t="s">
        <v>46</v>
      </c>
      <c r="B118" s="6" t="s">
        <v>40</v>
      </c>
      <c r="C118" s="7" t="s">
        <v>38</v>
      </c>
      <c r="D118" s="120">
        <f>BPU!C268</f>
        <v>0</v>
      </c>
      <c r="E118" s="59"/>
      <c r="F118" s="14">
        <f t="shared" si="1"/>
        <v>0</v>
      </c>
    </row>
    <row r="119" spans="1:6" ht="30" hidden="1" x14ac:dyDescent="0.25">
      <c r="A119" s="20" t="s">
        <v>47</v>
      </c>
      <c r="B119" s="6" t="s">
        <v>41</v>
      </c>
      <c r="C119" s="7" t="s">
        <v>42</v>
      </c>
      <c r="D119" s="120">
        <f>BPU!C271</f>
        <v>0</v>
      </c>
      <c r="E119" s="59"/>
      <c r="F119" s="14">
        <f t="shared" si="1"/>
        <v>0</v>
      </c>
    </row>
    <row r="120" spans="1:6" x14ac:dyDescent="0.25">
      <c r="A120" s="18" t="s">
        <v>48</v>
      </c>
      <c r="B120" s="5" t="s">
        <v>43</v>
      </c>
      <c r="C120" s="7" t="s">
        <v>38</v>
      </c>
      <c r="D120" s="120">
        <f>BPU!C274</f>
        <v>0</v>
      </c>
      <c r="E120" s="57">
        <v>70</v>
      </c>
      <c r="F120" s="14">
        <f t="shared" si="1"/>
        <v>0</v>
      </c>
    </row>
    <row r="121" spans="1:6" hidden="1" x14ac:dyDescent="0.25">
      <c r="A121" s="20" t="s">
        <v>49</v>
      </c>
      <c r="B121" s="6" t="s">
        <v>51</v>
      </c>
      <c r="C121" s="7" t="s">
        <v>17</v>
      </c>
      <c r="D121" s="120">
        <f>BPU!C277</f>
        <v>0</v>
      </c>
      <c r="E121" s="57"/>
      <c r="F121" s="14">
        <f t="shared" si="1"/>
        <v>0</v>
      </c>
    </row>
    <row r="122" spans="1:6" hidden="1" x14ac:dyDescent="0.25">
      <c r="A122" s="20" t="s">
        <v>286</v>
      </c>
      <c r="B122" s="6" t="s">
        <v>44</v>
      </c>
      <c r="C122" s="7" t="s">
        <v>33</v>
      </c>
      <c r="D122" s="120">
        <f>BPU!C280</f>
        <v>0</v>
      </c>
      <c r="E122" s="57"/>
      <c r="F122" s="14">
        <f t="shared" si="1"/>
        <v>0</v>
      </c>
    </row>
    <row r="123" spans="1:6" hidden="1" x14ac:dyDescent="0.25">
      <c r="A123" s="20" t="s">
        <v>50</v>
      </c>
      <c r="B123" s="6" t="s">
        <v>45</v>
      </c>
      <c r="C123" s="7" t="s">
        <v>33</v>
      </c>
      <c r="D123" s="120">
        <f>BPU!C283</f>
        <v>0</v>
      </c>
      <c r="E123" s="59"/>
      <c r="F123" s="14">
        <f t="shared" si="1"/>
        <v>0</v>
      </c>
    </row>
    <row r="124" spans="1:6" ht="15.75" hidden="1" x14ac:dyDescent="0.25">
      <c r="A124" s="163" t="s">
        <v>52</v>
      </c>
      <c r="B124" s="164"/>
      <c r="C124" s="164"/>
      <c r="D124" s="55"/>
      <c r="E124" s="56"/>
      <c r="F124" s="15"/>
    </row>
    <row r="125" spans="1:6" hidden="1" x14ac:dyDescent="0.25">
      <c r="A125" s="20" t="s">
        <v>53</v>
      </c>
      <c r="B125" s="6" t="s">
        <v>60</v>
      </c>
      <c r="C125" s="7" t="s">
        <v>17</v>
      </c>
      <c r="D125" s="58">
        <f>BPU!C287</f>
        <v>0</v>
      </c>
      <c r="E125" s="59"/>
      <c r="F125" s="14">
        <f t="shared" si="1"/>
        <v>0</v>
      </c>
    </row>
    <row r="126" spans="1:6" hidden="1" x14ac:dyDescent="0.25">
      <c r="A126" s="20" t="s">
        <v>54</v>
      </c>
      <c r="B126" s="6" t="s">
        <v>234</v>
      </c>
      <c r="C126" s="7" t="s">
        <v>17</v>
      </c>
      <c r="D126" s="58">
        <f>BPU!C290</f>
        <v>0</v>
      </c>
      <c r="E126" s="59"/>
      <c r="F126" s="14">
        <f t="shared" si="1"/>
        <v>0</v>
      </c>
    </row>
    <row r="127" spans="1:6" hidden="1" x14ac:dyDescent="0.25">
      <c r="A127" s="20" t="s">
        <v>55</v>
      </c>
      <c r="B127" s="6" t="s">
        <v>63</v>
      </c>
      <c r="C127" s="7" t="s">
        <v>33</v>
      </c>
      <c r="D127" s="58">
        <f>BPU!C293</f>
        <v>0</v>
      </c>
      <c r="E127" s="59"/>
      <c r="F127" s="14">
        <f t="shared" si="1"/>
        <v>0</v>
      </c>
    </row>
    <row r="128" spans="1:6" hidden="1" x14ac:dyDescent="0.25">
      <c r="A128" s="20" t="s">
        <v>56</v>
      </c>
      <c r="B128" s="6" t="s">
        <v>64</v>
      </c>
      <c r="C128" s="7" t="s">
        <v>33</v>
      </c>
      <c r="D128" s="58">
        <f>BPU!C296</f>
        <v>0</v>
      </c>
      <c r="E128" s="59"/>
      <c r="F128" s="14">
        <f t="shared" si="1"/>
        <v>0</v>
      </c>
    </row>
    <row r="129" spans="1:6" hidden="1" x14ac:dyDescent="0.25">
      <c r="A129" s="20" t="s">
        <v>57</v>
      </c>
      <c r="B129" s="6" t="s">
        <v>235</v>
      </c>
      <c r="C129" s="7" t="s">
        <v>33</v>
      </c>
      <c r="D129" s="58">
        <f>BPU!C299</f>
        <v>0</v>
      </c>
      <c r="E129" s="59"/>
      <c r="F129" s="14">
        <f t="shared" si="1"/>
        <v>0</v>
      </c>
    </row>
    <row r="130" spans="1:6" hidden="1" x14ac:dyDescent="0.25">
      <c r="A130" s="20" t="s">
        <v>58</v>
      </c>
      <c r="B130" s="6" t="s">
        <v>238</v>
      </c>
      <c r="C130" s="7" t="s">
        <v>17</v>
      </c>
      <c r="D130" s="58">
        <f>BPU!C302</f>
        <v>0</v>
      </c>
      <c r="E130" s="59"/>
      <c r="F130" s="14">
        <f t="shared" si="1"/>
        <v>0</v>
      </c>
    </row>
    <row r="131" spans="1:6" hidden="1" x14ac:dyDescent="0.25">
      <c r="A131" s="20" t="s">
        <v>59</v>
      </c>
      <c r="B131" s="6" t="s">
        <v>239</v>
      </c>
      <c r="C131" s="7" t="s">
        <v>17</v>
      </c>
      <c r="D131" s="58">
        <f>BPU!C305</f>
        <v>0</v>
      </c>
      <c r="E131" s="59"/>
      <c r="F131" s="14">
        <f t="shared" si="1"/>
        <v>0</v>
      </c>
    </row>
    <row r="132" spans="1:6" hidden="1" x14ac:dyDescent="0.25">
      <c r="A132" s="20" t="s">
        <v>236</v>
      </c>
      <c r="B132" s="6" t="s">
        <v>61</v>
      </c>
      <c r="C132" s="7" t="s">
        <v>17</v>
      </c>
      <c r="D132" s="58">
        <f>BPU!C308</f>
        <v>0</v>
      </c>
      <c r="E132" s="59"/>
      <c r="F132" s="14">
        <f t="shared" si="1"/>
        <v>0</v>
      </c>
    </row>
    <row r="133" spans="1:6" hidden="1" x14ac:dyDescent="0.25">
      <c r="A133" s="20" t="s">
        <v>237</v>
      </c>
      <c r="B133" s="6" t="s">
        <v>62</v>
      </c>
      <c r="C133" s="7" t="s">
        <v>17</v>
      </c>
      <c r="D133" s="58">
        <f>BPU!C311</f>
        <v>0</v>
      </c>
      <c r="E133" s="59"/>
      <c r="F133" s="14">
        <f t="shared" si="1"/>
        <v>0</v>
      </c>
    </row>
    <row r="134" spans="1:6" ht="15.75" hidden="1" x14ac:dyDescent="0.25">
      <c r="A134" s="163" t="s">
        <v>76</v>
      </c>
      <c r="B134" s="164"/>
      <c r="C134" s="164"/>
      <c r="D134" s="55"/>
      <c r="E134" s="56"/>
      <c r="F134" s="15"/>
    </row>
    <row r="135" spans="1:6" hidden="1" x14ac:dyDescent="0.25">
      <c r="A135" s="18" t="s">
        <v>77</v>
      </c>
      <c r="B135" s="5" t="s">
        <v>251</v>
      </c>
      <c r="C135" s="5"/>
      <c r="D135" s="5"/>
      <c r="E135" s="57"/>
      <c r="F135" s="14"/>
    </row>
    <row r="136" spans="1:6" hidden="1" x14ac:dyDescent="0.25">
      <c r="A136" s="19" t="s">
        <v>287</v>
      </c>
      <c r="B136" s="6" t="s">
        <v>89</v>
      </c>
      <c r="C136" s="7" t="s">
        <v>38</v>
      </c>
      <c r="D136" s="120">
        <f>BPU!C316</f>
        <v>0</v>
      </c>
      <c r="E136" s="57"/>
      <c r="F136" s="14">
        <f t="shared" si="1"/>
        <v>0</v>
      </c>
    </row>
    <row r="137" spans="1:6" hidden="1" x14ac:dyDescent="0.25">
      <c r="A137" s="19" t="s">
        <v>288</v>
      </c>
      <c r="B137" s="6" t="s">
        <v>82</v>
      </c>
      <c r="C137" s="7" t="s">
        <v>38</v>
      </c>
      <c r="D137" s="120">
        <f>BPU!C318</f>
        <v>0</v>
      </c>
      <c r="E137" s="57"/>
      <c r="F137" s="14">
        <f t="shared" si="1"/>
        <v>0</v>
      </c>
    </row>
    <row r="138" spans="1:6" hidden="1" x14ac:dyDescent="0.25">
      <c r="A138" s="19" t="s">
        <v>289</v>
      </c>
      <c r="B138" s="6" t="s">
        <v>83</v>
      </c>
      <c r="C138" s="7" t="s">
        <v>38</v>
      </c>
      <c r="D138" s="120">
        <f>BPU!C320</f>
        <v>0</v>
      </c>
      <c r="E138" s="57"/>
      <c r="F138" s="14">
        <f t="shared" ref="F138:F201" si="2">E138*D138</f>
        <v>0</v>
      </c>
    </row>
    <row r="139" spans="1:6" hidden="1" x14ac:dyDescent="0.25">
      <c r="A139" s="19" t="s">
        <v>290</v>
      </c>
      <c r="B139" s="6" t="s">
        <v>90</v>
      </c>
      <c r="C139" s="7" t="s">
        <v>38</v>
      </c>
      <c r="D139" s="120">
        <f>BPU!C322</f>
        <v>0</v>
      </c>
      <c r="E139" s="57"/>
      <c r="F139" s="14">
        <f t="shared" si="2"/>
        <v>0</v>
      </c>
    </row>
    <row r="140" spans="1:6" hidden="1" x14ac:dyDescent="0.25">
      <c r="A140" s="19" t="s">
        <v>291</v>
      </c>
      <c r="B140" s="6" t="s">
        <v>84</v>
      </c>
      <c r="C140" s="7" t="s">
        <v>38</v>
      </c>
      <c r="D140" s="120">
        <f>BPU!C324</f>
        <v>0</v>
      </c>
      <c r="E140" s="57"/>
      <c r="F140" s="14">
        <f t="shared" si="2"/>
        <v>0</v>
      </c>
    </row>
    <row r="141" spans="1:6" hidden="1" x14ac:dyDescent="0.25">
      <c r="A141" s="19" t="s">
        <v>292</v>
      </c>
      <c r="B141" s="6" t="s">
        <v>85</v>
      </c>
      <c r="C141" s="7" t="s">
        <v>38</v>
      </c>
      <c r="D141" s="120">
        <f>BPU!C326</f>
        <v>0</v>
      </c>
      <c r="E141" s="57"/>
      <c r="F141" s="14">
        <f t="shared" si="2"/>
        <v>0</v>
      </c>
    </row>
    <row r="142" spans="1:6" hidden="1" x14ac:dyDescent="0.25">
      <c r="A142" s="19" t="s">
        <v>293</v>
      </c>
      <c r="B142" s="6" t="s">
        <v>91</v>
      </c>
      <c r="C142" s="7" t="s">
        <v>38</v>
      </c>
      <c r="D142" s="120">
        <f>BPU!C328</f>
        <v>0</v>
      </c>
      <c r="E142" s="57"/>
      <c r="F142" s="14">
        <f t="shared" si="2"/>
        <v>0</v>
      </c>
    </row>
    <row r="143" spans="1:6" hidden="1" x14ac:dyDescent="0.25">
      <c r="A143" s="19" t="s">
        <v>294</v>
      </c>
      <c r="B143" s="6" t="s">
        <v>92</v>
      </c>
      <c r="C143" s="7" t="s">
        <v>38</v>
      </c>
      <c r="D143" s="120">
        <f>BPU!C330</f>
        <v>0</v>
      </c>
      <c r="E143" s="57"/>
      <c r="F143" s="14">
        <f t="shared" si="2"/>
        <v>0</v>
      </c>
    </row>
    <row r="144" spans="1:6" hidden="1" x14ac:dyDescent="0.25">
      <c r="A144" s="19" t="s">
        <v>295</v>
      </c>
      <c r="B144" s="6" t="s">
        <v>94</v>
      </c>
      <c r="C144" s="7" t="s">
        <v>38</v>
      </c>
      <c r="D144" s="120">
        <f>BPU!C332</f>
        <v>0</v>
      </c>
      <c r="E144" s="57"/>
      <c r="F144" s="14">
        <f t="shared" si="2"/>
        <v>0</v>
      </c>
    </row>
    <row r="145" spans="1:6" hidden="1" x14ac:dyDescent="0.25">
      <c r="A145" s="19" t="s">
        <v>296</v>
      </c>
      <c r="B145" s="6" t="s">
        <v>86</v>
      </c>
      <c r="C145" s="7" t="s">
        <v>38</v>
      </c>
      <c r="D145" s="120">
        <f>BPU!C334</f>
        <v>0</v>
      </c>
      <c r="E145" s="57"/>
      <c r="F145" s="14">
        <f t="shared" si="2"/>
        <v>0</v>
      </c>
    </row>
    <row r="146" spans="1:6" hidden="1" x14ac:dyDescent="0.25">
      <c r="A146" s="19" t="s">
        <v>297</v>
      </c>
      <c r="B146" s="6" t="s">
        <v>87</v>
      </c>
      <c r="C146" s="7" t="s">
        <v>38</v>
      </c>
      <c r="D146" s="120">
        <f>BPU!C336</f>
        <v>0</v>
      </c>
      <c r="E146" s="57"/>
      <c r="F146" s="14">
        <f t="shared" si="2"/>
        <v>0</v>
      </c>
    </row>
    <row r="147" spans="1:6" hidden="1" x14ac:dyDescent="0.25">
      <c r="A147" s="19" t="s">
        <v>298</v>
      </c>
      <c r="B147" s="6" t="s">
        <v>88</v>
      </c>
      <c r="C147" s="7" t="s">
        <v>38</v>
      </c>
      <c r="D147" s="120">
        <f>BPU!C338</f>
        <v>0</v>
      </c>
      <c r="E147" s="57"/>
      <c r="F147" s="14">
        <f t="shared" si="2"/>
        <v>0</v>
      </c>
    </row>
    <row r="148" spans="1:6" hidden="1" x14ac:dyDescent="0.25">
      <c r="A148" s="19" t="s">
        <v>299</v>
      </c>
      <c r="B148" s="6" t="s">
        <v>93</v>
      </c>
      <c r="C148" s="7" t="s">
        <v>38</v>
      </c>
      <c r="D148" s="120">
        <f>BPU!C340</f>
        <v>0</v>
      </c>
      <c r="E148" s="57"/>
      <c r="F148" s="14">
        <f t="shared" si="2"/>
        <v>0</v>
      </c>
    </row>
    <row r="149" spans="1:6" hidden="1" x14ac:dyDescent="0.25">
      <c r="A149" s="18" t="s">
        <v>78</v>
      </c>
      <c r="B149" s="5" t="s">
        <v>250</v>
      </c>
      <c r="C149" s="5"/>
      <c r="D149" s="5"/>
      <c r="E149" s="57"/>
      <c r="F149" s="14"/>
    </row>
    <row r="150" spans="1:6" hidden="1" x14ac:dyDescent="0.25">
      <c r="A150" s="19" t="s">
        <v>300</v>
      </c>
      <c r="B150" s="6" t="s">
        <v>89</v>
      </c>
      <c r="C150" s="7" t="s">
        <v>38</v>
      </c>
      <c r="D150" s="120">
        <f>BPU!C344</f>
        <v>0</v>
      </c>
      <c r="E150" s="57"/>
      <c r="F150" s="14">
        <f t="shared" si="2"/>
        <v>0</v>
      </c>
    </row>
    <row r="151" spans="1:6" hidden="1" x14ac:dyDescent="0.25">
      <c r="A151" s="19" t="s">
        <v>301</v>
      </c>
      <c r="B151" s="6" t="s">
        <v>82</v>
      </c>
      <c r="C151" s="7" t="s">
        <v>38</v>
      </c>
      <c r="D151" s="120">
        <f>BPU!C346</f>
        <v>0</v>
      </c>
      <c r="E151" s="57"/>
      <c r="F151" s="14">
        <f t="shared" si="2"/>
        <v>0</v>
      </c>
    </row>
    <row r="152" spans="1:6" hidden="1" x14ac:dyDescent="0.25">
      <c r="A152" s="19" t="s">
        <v>302</v>
      </c>
      <c r="B152" s="6" t="s">
        <v>83</v>
      </c>
      <c r="C152" s="7" t="s">
        <v>38</v>
      </c>
      <c r="D152" s="120">
        <f>BPU!C348</f>
        <v>0</v>
      </c>
      <c r="E152" s="57"/>
      <c r="F152" s="14">
        <f t="shared" si="2"/>
        <v>0</v>
      </c>
    </row>
    <row r="153" spans="1:6" hidden="1" x14ac:dyDescent="0.25">
      <c r="A153" s="19" t="s">
        <v>303</v>
      </c>
      <c r="B153" s="6" t="s">
        <v>90</v>
      </c>
      <c r="C153" s="7" t="s">
        <v>38</v>
      </c>
      <c r="D153" s="120">
        <f>BPU!C350</f>
        <v>0</v>
      </c>
      <c r="E153" s="57"/>
      <c r="F153" s="14">
        <f t="shared" si="2"/>
        <v>0</v>
      </c>
    </row>
    <row r="154" spans="1:6" hidden="1" x14ac:dyDescent="0.25">
      <c r="A154" s="19" t="s">
        <v>304</v>
      </c>
      <c r="B154" s="6" t="s">
        <v>84</v>
      </c>
      <c r="C154" s="7" t="s">
        <v>38</v>
      </c>
      <c r="D154" s="120">
        <f>BPU!C352</f>
        <v>0</v>
      </c>
      <c r="E154" s="57"/>
      <c r="F154" s="14">
        <f t="shared" si="2"/>
        <v>0</v>
      </c>
    </row>
    <row r="155" spans="1:6" hidden="1" x14ac:dyDescent="0.25">
      <c r="A155" s="19" t="s">
        <v>305</v>
      </c>
      <c r="B155" s="6" t="s">
        <v>85</v>
      </c>
      <c r="C155" s="7" t="s">
        <v>38</v>
      </c>
      <c r="D155" s="120">
        <f>BPU!C354</f>
        <v>0</v>
      </c>
      <c r="E155" s="57"/>
      <c r="F155" s="14">
        <f t="shared" si="2"/>
        <v>0</v>
      </c>
    </row>
    <row r="156" spans="1:6" hidden="1" x14ac:dyDescent="0.25">
      <c r="A156" s="19" t="s">
        <v>306</v>
      </c>
      <c r="B156" s="6" t="s">
        <v>91</v>
      </c>
      <c r="C156" s="7" t="s">
        <v>38</v>
      </c>
      <c r="D156" s="120">
        <f>BPU!C356</f>
        <v>0</v>
      </c>
      <c r="E156" s="57"/>
      <c r="F156" s="14">
        <f t="shared" si="2"/>
        <v>0</v>
      </c>
    </row>
    <row r="157" spans="1:6" hidden="1" x14ac:dyDescent="0.25">
      <c r="A157" s="19" t="s">
        <v>307</v>
      </c>
      <c r="B157" s="6" t="s">
        <v>92</v>
      </c>
      <c r="C157" s="7" t="s">
        <v>38</v>
      </c>
      <c r="D157" s="120">
        <f>BPU!C358</f>
        <v>0</v>
      </c>
      <c r="E157" s="57"/>
      <c r="F157" s="14">
        <f t="shared" si="2"/>
        <v>0</v>
      </c>
    </row>
    <row r="158" spans="1:6" hidden="1" x14ac:dyDescent="0.25">
      <c r="A158" s="19" t="s">
        <v>308</v>
      </c>
      <c r="B158" s="6" t="s">
        <v>94</v>
      </c>
      <c r="C158" s="7" t="s">
        <v>38</v>
      </c>
      <c r="D158" s="120">
        <f>BPU!C360</f>
        <v>0</v>
      </c>
      <c r="E158" s="57"/>
      <c r="F158" s="14">
        <f t="shared" si="2"/>
        <v>0</v>
      </c>
    </row>
    <row r="159" spans="1:6" hidden="1" x14ac:dyDescent="0.25">
      <c r="A159" s="19" t="s">
        <v>309</v>
      </c>
      <c r="B159" s="6" t="s">
        <v>86</v>
      </c>
      <c r="C159" s="7" t="s">
        <v>38</v>
      </c>
      <c r="D159" s="120">
        <f>BPU!C362</f>
        <v>0</v>
      </c>
      <c r="E159" s="57"/>
      <c r="F159" s="14">
        <f t="shared" si="2"/>
        <v>0</v>
      </c>
    </row>
    <row r="160" spans="1:6" hidden="1" x14ac:dyDescent="0.25">
      <c r="A160" s="19" t="s">
        <v>310</v>
      </c>
      <c r="B160" s="6" t="s">
        <v>87</v>
      </c>
      <c r="C160" s="7" t="s">
        <v>38</v>
      </c>
      <c r="D160" s="120">
        <f>BPU!C364</f>
        <v>0</v>
      </c>
      <c r="E160" s="57"/>
      <c r="F160" s="14">
        <f t="shared" si="2"/>
        <v>0</v>
      </c>
    </row>
    <row r="161" spans="1:6" hidden="1" x14ac:dyDescent="0.25">
      <c r="A161" s="19" t="s">
        <v>311</v>
      </c>
      <c r="B161" s="6" t="s">
        <v>88</v>
      </c>
      <c r="C161" s="7" t="s">
        <v>38</v>
      </c>
      <c r="D161" s="120">
        <f>BPU!C366</f>
        <v>0</v>
      </c>
      <c r="E161" s="57"/>
      <c r="F161" s="14">
        <f t="shared" si="2"/>
        <v>0</v>
      </c>
    </row>
    <row r="162" spans="1:6" hidden="1" x14ac:dyDescent="0.25">
      <c r="A162" s="19" t="s">
        <v>312</v>
      </c>
      <c r="B162" s="6" t="s">
        <v>93</v>
      </c>
      <c r="C162" s="7" t="s">
        <v>38</v>
      </c>
      <c r="D162" s="120">
        <f>BPU!C368</f>
        <v>0</v>
      </c>
      <c r="E162" s="57"/>
      <c r="F162" s="14">
        <f t="shared" si="2"/>
        <v>0</v>
      </c>
    </row>
    <row r="163" spans="1:6" hidden="1" x14ac:dyDescent="0.25">
      <c r="A163" s="18" t="s">
        <v>79</v>
      </c>
      <c r="B163" s="5" t="s">
        <v>252</v>
      </c>
      <c r="C163" s="5"/>
      <c r="D163" s="5"/>
      <c r="E163" s="57"/>
      <c r="F163" s="14"/>
    </row>
    <row r="164" spans="1:6" hidden="1" x14ac:dyDescent="0.25">
      <c r="A164" s="19" t="s">
        <v>313</v>
      </c>
      <c r="B164" s="6" t="s">
        <v>89</v>
      </c>
      <c r="C164" s="7" t="s">
        <v>38</v>
      </c>
      <c r="D164" s="120">
        <f>BPU!C372</f>
        <v>0</v>
      </c>
      <c r="E164" s="57"/>
      <c r="F164" s="14">
        <f t="shared" si="2"/>
        <v>0</v>
      </c>
    </row>
    <row r="165" spans="1:6" hidden="1" x14ac:dyDescent="0.25">
      <c r="A165" s="19" t="s">
        <v>314</v>
      </c>
      <c r="B165" s="6" t="s">
        <v>82</v>
      </c>
      <c r="C165" s="7" t="s">
        <v>38</v>
      </c>
      <c r="D165" s="120">
        <f>BPU!C374</f>
        <v>0</v>
      </c>
      <c r="E165" s="57"/>
      <c r="F165" s="14">
        <f t="shared" si="2"/>
        <v>0</v>
      </c>
    </row>
    <row r="166" spans="1:6" hidden="1" x14ac:dyDescent="0.25">
      <c r="A166" s="19" t="s">
        <v>315</v>
      </c>
      <c r="B166" s="6" t="s">
        <v>83</v>
      </c>
      <c r="C166" s="7" t="s">
        <v>38</v>
      </c>
      <c r="D166" s="120">
        <f>BPU!C376</f>
        <v>0</v>
      </c>
      <c r="E166" s="57"/>
      <c r="F166" s="14">
        <f t="shared" si="2"/>
        <v>0</v>
      </c>
    </row>
    <row r="167" spans="1:6" hidden="1" x14ac:dyDescent="0.25">
      <c r="A167" s="19" t="s">
        <v>316</v>
      </c>
      <c r="B167" s="6" t="s">
        <v>90</v>
      </c>
      <c r="C167" s="7" t="s">
        <v>38</v>
      </c>
      <c r="D167" s="120">
        <f>BPU!C378</f>
        <v>0</v>
      </c>
      <c r="E167" s="57"/>
      <c r="F167" s="14">
        <f t="shared" si="2"/>
        <v>0</v>
      </c>
    </row>
    <row r="168" spans="1:6" hidden="1" x14ac:dyDescent="0.25">
      <c r="A168" s="19" t="s">
        <v>317</v>
      </c>
      <c r="B168" s="6" t="s">
        <v>84</v>
      </c>
      <c r="C168" s="7" t="s">
        <v>38</v>
      </c>
      <c r="D168" s="120">
        <f>BPU!C380</f>
        <v>0</v>
      </c>
      <c r="E168" s="57"/>
      <c r="F168" s="14">
        <f t="shared" si="2"/>
        <v>0</v>
      </c>
    </row>
    <row r="169" spans="1:6" hidden="1" x14ac:dyDescent="0.25">
      <c r="A169" s="19" t="s">
        <v>318</v>
      </c>
      <c r="B169" s="6" t="s">
        <v>85</v>
      </c>
      <c r="C169" s="7" t="s">
        <v>38</v>
      </c>
      <c r="D169" s="120">
        <f>BPU!C382</f>
        <v>0</v>
      </c>
      <c r="E169" s="57"/>
      <c r="F169" s="14">
        <f t="shared" si="2"/>
        <v>0</v>
      </c>
    </row>
    <row r="170" spans="1:6" hidden="1" x14ac:dyDescent="0.25">
      <c r="A170" s="19" t="s">
        <v>320</v>
      </c>
      <c r="B170" s="6" t="s">
        <v>91</v>
      </c>
      <c r="C170" s="7" t="s">
        <v>38</v>
      </c>
      <c r="D170" s="120">
        <f>BPU!C384</f>
        <v>0</v>
      </c>
      <c r="E170" s="57"/>
      <c r="F170" s="14">
        <f t="shared" si="2"/>
        <v>0</v>
      </c>
    </row>
    <row r="171" spans="1:6" hidden="1" x14ac:dyDescent="0.25">
      <c r="A171" s="19" t="s">
        <v>321</v>
      </c>
      <c r="B171" s="6" t="s">
        <v>92</v>
      </c>
      <c r="C171" s="7" t="s">
        <v>38</v>
      </c>
      <c r="D171" s="120">
        <f>BPU!C386</f>
        <v>0</v>
      </c>
      <c r="E171" s="57"/>
      <c r="F171" s="14">
        <f t="shared" si="2"/>
        <v>0</v>
      </c>
    </row>
    <row r="172" spans="1:6" hidden="1" x14ac:dyDescent="0.25">
      <c r="A172" s="19" t="s">
        <v>322</v>
      </c>
      <c r="B172" s="6" t="s">
        <v>94</v>
      </c>
      <c r="C172" s="7" t="s">
        <v>38</v>
      </c>
      <c r="D172" s="120">
        <f>BPU!C388</f>
        <v>0</v>
      </c>
      <c r="E172" s="57"/>
      <c r="F172" s="14">
        <f t="shared" si="2"/>
        <v>0</v>
      </c>
    </row>
    <row r="173" spans="1:6" hidden="1" x14ac:dyDescent="0.25">
      <c r="A173" s="19" t="s">
        <v>323</v>
      </c>
      <c r="B173" s="6" t="s">
        <v>86</v>
      </c>
      <c r="C173" s="7" t="s">
        <v>38</v>
      </c>
      <c r="D173" s="120">
        <f>BPU!C390</f>
        <v>0</v>
      </c>
      <c r="E173" s="57"/>
      <c r="F173" s="14">
        <f t="shared" si="2"/>
        <v>0</v>
      </c>
    </row>
    <row r="174" spans="1:6" hidden="1" x14ac:dyDescent="0.25">
      <c r="A174" s="19" t="s">
        <v>324</v>
      </c>
      <c r="B174" s="6" t="s">
        <v>87</v>
      </c>
      <c r="C174" s="7" t="s">
        <v>38</v>
      </c>
      <c r="D174" s="120">
        <f>BPU!C392</f>
        <v>0</v>
      </c>
      <c r="E174" s="57"/>
      <c r="F174" s="14">
        <f t="shared" si="2"/>
        <v>0</v>
      </c>
    </row>
    <row r="175" spans="1:6" hidden="1" x14ac:dyDescent="0.25">
      <c r="A175" s="19" t="s">
        <v>319</v>
      </c>
      <c r="B175" s="6" t="s">
        <v>88</v>
      </c>
      <c r="C175" s="7" t="s">
        <v>38</v>
      </c>
      <c r="D175" s="120">
        <f>BPU!C394</f>
        <v>0</v>
      </c>
      <c r="E175" s="57"/>
      <c r="F175" s="14">
        <f t="shared" si="2"/>
        <v>0</v>
      </c>
    </row>
    <row r="176" spans="1:6" hidden="1" x14ac:dyDescent="0.25">
      <c r="A176" s="19" t="s">
        <v>325</v>
      </c>
      <c r="B176" s="6" t="s">
        <v>93</v>
      </c>
      <c r="C176" s="7" t="s">
        <v>38</v>
      </c>
      <c r="D176" s="120">
        <f>BPU!C396</f>
        <v>0</v>
      </c>
      <c r="E176" s="57"/>
      <c r="F176" s="14">
        <f t="shared" si="2"/>
        <v>0</v>
      </c>
    </row>
    <row r="177" spans="1:6" hidden="1" x14ac:dyDescent="0.25">
      <c r="A177" s="18" t="s">
        <v>80</v>
      </c>
      <c r="B177" s="5" t="s">
        <v>81</v>
      </c>
      <c r="C177" s="5"/>
      <c r="D177" s="5"/>
      <c r="E177" s="57"/>
      <c r="F177" s="14"/>
    </row>
    <row r="178" spans="1:6" hidden="1" x14ac:dyDescent="0.25">
      <c r="A178" s="19" t="s">
        <v>326</v>
      </c>
      <c r="B178" s="6" t="s">
        <v>95</v>
      </c>
      <c r="C178" s="7" t="s">
        <v>38</v>
      </c>
      <c r="D178" s="120">
        <f>BPU!C400</f>
        <v>0</v>
      </c>
      <c r="E178" s="57"/>
      <c r="F178" s="14">
        <f t="shared" si="2"/>
        <v>0</v>
      </c>
    </row>
    <row r="179" spans="1:6" hidden="1" x14ac:dyDescent="0.25">
      <c r="A179" s="19" t="s">
        <v>327</v>
      </c>
      <c r="B179" s="6" t="s">
        <v>96</v>
      </c>
      <c r="C179" s="7" t="s">
        <v>38</v>
      </c>
      <c r="D179" s="120">
        <f>BPU!C402</f>
        <v>0</v>
      </c>
      <c r="E179" s="57"/>
      <c r="F179" s="14">
        <f t="shared" si="2"/>
        <v>0</v>
      </c>
    </row>
    <row r="180" spans="1:6" hidden="1" x14ac:dyDescent="0.25">
      <c r="A180" s="19" t="s">
        <v>328</v>
      </c>
      <c r="B180" s="6" t="s">
        <v>97</v>
      </c>
      <c r="C180" s="7" t="s">
        <v>38</v>
      </c>
      <c r="D180" s="120">
        <f>BPU!C404</f>
        <v>0</v>
      </c>
      <c r="E180" s="57"/>
      <c r="F180" s="14">
        <f t="shared" si="2"/>
        <v>0</v>
      </c>
    </row>
    <row r="181" spans="1:6" ht="15.75" hidden="1" x14ac:dyDescent="0.25">
      <c r="A181" s="163" t="s">
        <v>132</v>
      </c>
      <c r="B181" s="164"/>
      <c r="C181" s="164"/>
      <c r="D181" s="55"/>
      <c r="E181" s="56"/>
      <c r="F181" s="15"/>
    </row>
    <row r="182" spans="1:6" hidden="1" x14ac:dyDescent="0.25">
      <c r="A182" s="18" t="s">
        <v>133</v>
      </c>
      <c r="B182" s="5" t="s">
        <v>254</v>
      </c>
      <c r="C182" s="5"/>
      <c r="D182" s="121"/>
      <c r="E182" s="59"/>
      <c r="F182" s="14"/>
    </row>
    <row r="183" spans="1:6" hidden="1" x14ac:dyDescent="0.25">
      <c r="A183" s="19" t="s">
        <v>332</v>
      </c>
      <c r="B183" s="6" t="s">
        <v>329</v>
      </c>
      <c r="C183" s="7" t="s">
        <v>72</v>
      </c>
      <c r="D183" s="120">
        <f>BPU!C409</f>
        <v>0</v>
      </c>
      <c r="E183" s="59"/>
      <c r="F183" s="14">
        <f t="shared" si="2"/>
        <v>0</v>
      </c>
    </row>
    <row r="184" spans="1:6" hidden="1" x14ac:dyDescent="0.25">
      <c r="A184" s="19" t="s">
        <v>333</v>
      </c>
      <c r="B184" s="6" t="s">
        <v>112</v>
      </c>
      <c r="C184" s="7" t="s">
        <v>72</v>
      </c>
      <c r="D184" s="120">
        <f>BPU!C411</f>
        <v>0</v>
      </c>
      <c r="E184" s="57"/>
      <c r="F184" s="14">
        <f t="shared" si="2"/>
        <v>0</v>
      </c>
    </row>
    <row r="185" spans="1:6" hidden="1" x14ac:dyDescent="0.25">
      <c r="A185" s="19" t="s">
        <v>334</v>
      </c>
      <c r="B185" s="6" t="s">
        <v>127</v>
      </c>
      <c r="C185" s="7" t="s">
        <v>72</v>
      </c>
      <c r="D185" s="120">
        <f>BPU!C413</f>
        <v>0</v>
      </c>
      <c r="E185" s="59"/>
      <c r="F185" s="14">
        <f t="shared" si="2"/>
        <v>0</v>
      </c>
    </row>
    <row r="186" spans="1:6" hidden="1" x14ac:dyDescent="0.25">
      <c r="A186" s="19" t="s">
        <v>335</v>
      </c>
      <c r="B186" s="6" t="s">
        <v>113</v>
      </c>
      <c r="C186" s="7" t="s">
        <v>72</v>
      </c>
      <c r="D186" s="120">
        <f>BPU!C415</f>
        <v>0</v>
      </c>
      <c r="E186" s="57"/>
      <c r="F186" s="14">
        <f t="shared" si="2"/>
        <v>0</v>
      </c>
    </row>
    <row r="187" spans="1:6" hidden="1" x14ac:dyDescent="0.25">
      <c r="A187" s="19" t="s">
        <v>336</v>
      </c>
      <c r="B187" s="6" t="s">
        <v>114</v>
      </c>
      <c r="C187" s="7" t="s">
        <v>72</v>
      </c>
      <c r="D187" s="120">
        <f>BPU!C417</f>
        <v>0</v>
      </c>
      <c r="E187" s="57"/>
      <c r="F187" s="14">
        <f t="shared" si="2"/>
        <v>0</v>
      </c>
    </row>
    <row r="188" spans="1:6" hidden="1" x14ac:dyDescent="0.25">
      <c r="A188" s="18" t="s">
        <v>134</v>
      </c>
      <c r="B188" s="5" t="s">
        <v>253</v>
      </c>
      <c r="C188" s="5"/>
      <c r="D188" s="121"/>
      <c r="E188" s="59"/>
      <c r="F188" s="14"/>
    </row>
    <row r="189" spans="1:6" hidden="1" x14ac:dyDescent="0.25">
      <c r="A189" s="19" t="s">
        <v>337</v>
      </c>
      <c r="B189" s="6" t="s">
        <v>329</v>
      </c>
      <c r="C189" s="7" t="s">
        <v>72</v>
      </c>
      <c r="D189" s="120">
        <f>BPU!C421</f>
        <v>0</v>
      </c>
      <c r="E189" s="59"/>
      <c r="F189" s="14">
        <f t="shared" si="2"/>
        <v>0</v>
      </c>
    </row>
    <row r="190" spans="1:6" hidden="1" x14ac:dyDescent="0.25">
      <c r="A190" s="19" t="s">
        <v>338</v>
      </c>
      <c r="B190" s="6" t="s">
        <v>112</v>
      </c>
      <c r="C190" s="7" t="s">
        <v>72</v>
      </c>
      <c r="D190" s="120">
        <f>BPU!C423</f>
        <v>0</v>
      </c>
      <c r="E190" s="59"/>
      <c r="F190" s="14">
        <f t="shared" si="2"/>
        <v>0</v>
      </c>
    </row>
    <row r="191" spans="1:6" hidden="1" x14ac:dyDescent="0.25">
      <c r="A191" s="19" t="s">
        <v>339</v>
      </c>
      <c r="B191" s="6" t="s">
        <v>127</v>
      </c>
      <c r="C191" s="7" t="s">
        <v>72</v>
      </c>
      <c r="D191" s="120">
        <f>BPU!C425</f>
        <v>0</v>
      </c>
      <c r="E191" s="59"/>
      <c r="F191" s="14">
        <f t="shared" si="2"/>
        <v>0</v>
      </c>
    </row>
    <row r="192" spans="1:6" hidden="1" x14ac:dyDescent="0.25">
      <c r="A192" s="19" t="s">
        <v>340</v>
      </c>
      <c r="B192" s="6" t="s">
        <v>113</v>
      </c>
      <c r="C192" s="7" t="s">
        <v>72</v>
      </c>
      <c r="D192" s="120">
        <f>BPU!C427</f>
        <v>0</v>
      </c>
      <c r="E192" s="59"/>
      <c r="F192" s="14">
        <f t="shared" si="2"/>
        <v>0</v>
      </c>
    </row>
    <row r="193" spans="1:6" hidden="1" x14ac:dyDescent="0.25">
      <c r="A193" s="19" t="s">
        <v>341</v>
      </c>
      <c r="B193" s="6" t="s">
        <v>114</v>
      </c>
      <c r="C193" s="7" t="s">
        <v>72</v>
      </c>
      <c r="D193" s="120">
        <f>BPU!C429</f>
        <v>0</v>
      </c>
      <c r="E193" s="59"/>
      <c r="F193" s="14">
        <f t="shared" si="2"/>
        <v>0</v>
      </c>
    </row>
    <row r="194" spans="1:6" hidden="1" x14ac:dyDescent="0.25">
      <c r="A194" s="18" t="s">
        <v>135</v>
      </c>
      <c r="B194" s="5" t="s">
        <v>255</v>
      </c>
      <c r="C194" s="5"/>
      <c r="D194" s="121"/>
      <c r="E194" s="59"/>
      <c r="F194" s="14"/>
    </row>
    <row r="195" spans="1:6" hidden="1" x14ac:dyDescent="0.25">
      <c r="A195" s="19" t="s">
        <v>342</v>
      </c>
      <c r="B195" s="6" t="s">
        <v>115</v>
      </c>
      <c r="C195" s="7" t="s">
        <v>72</v>
      </c>
      <c r="D195" s="120">
        <f>BPU!C433</f>
        <v>0</v>
      </c>
      <c r="E195" s="59"/>
      <c r="F195" s="14">
        <f t="shared" si="2"/>
        <v>0</v>
      </c>
    </row>
    <row r="196" spans="1:6" hidden="1" x14ac:dyDescent="0.25">
      <c r="A196" s="19" t="s">
        <v>343</v>
      </c>
      <c r="B196" s="6" t="s">
        <v>116</v>
      </c>
      <c r="C196" s="7" t="s">
        <v>72</v>
      </c>
      <c r="D196" s="120">
        <f>BPU!C435</f>
        <v>0</v>
      </c>
      <c r="E196" s="59"/>
      <c r="F196" s="14">
        <f t="shared" si="2"/>
        <v>0</v>
      </c>
    </row>
    <row r="197" spans="1:6" hidden="1" x14ac:dyDescent="0.25">
      <c r="A197" s="19" t="s">
        <v>344</v>
      </c>
      <c r="B197" s="6" t="s">
        <v>117</v>
      </c>
      <c r="C197" s="7" t="s">
        <v>72</v>
      </c>
      <c r="D197" s="120">
        <f>BPU!C437</f>
        <v>0</v>
      </c>
      <c r="E197" s="59"/>
      <c r="F197" s="14">
        <f t="shared" si="2"/>
        <v>0</v>
      </c>
    </row>
    <row r="198" spans="1:6" hidden="1" x14ac:dyDescent="0.25">
      <c r="A198" s="19" t="s">
        <v>345</v>
      </c>
      <c r="B198" s="6" t="s">
        <v>118</v>
      </c>
      <c r="C198" s="7" t="s">
        <v>72</v>
      </c>
      <c r="D198" s="120">
        <f>BPU!C439</f>
        <v>0</v>
      </c>
      <c r="E198" s="59"/>
      <c r="F198" s="14">
        <f t="shared" si="2"/>
        <v>0</v>
      </c>
    </row>
    <row r="199" spans="1:6" hidden="1" x14ac:dyDescent="0.25">
      <c r="A199" s="18" t="s">
        <v>136</v>
      </c>
      <c r="B199" s="5" t="s">
        <v>256</v>
      </c>
      <c r="C199" s="5"/>
      <c r="D199" s="121"/>
      <c r="E199" s="59"/>
      <c r="F199" s="14"/>
    </row>
    <row r="200" spans="1:6" hidden="1" x14ac:dyDescent="0.25">
      <c r="A200" s="19" t="s">
        <v>346</v>
      </c>
      <c r="B200" s="8" t="s">
        <v>123</v>
      </c>
      <c r="C200" s="7" t="s">
        <v>72</v>
      </c>
      <c r="D200" s="120">
        <f>BPU!C443</f>
        <v>0</v>
      </c>
      <c r="E200" s="59"/>
      <c r="F200" s="14">
        <f t="shared" si="2"/>
        <v>0</v>
      </c>
    </row>
    <row r="201" spans="1:6" hidden="1" x14ac:dyDescent="0.25">
      <c r="A201" s="19" t="s">
        <v>347</v>
      </c>
      <c r="B201" s="8" t="s">
        <v>122</v>
      </c>
      <c r="C201" s="7" t="s">
        <v>72</v>
      </c>
      <c r="D201" s="120">
        <f>BPU!C445</f>
        <v>0</v>
      </c>
      <c r="E201" s="59"/>
      <c r="F201" s="14">
        <f t="shared" si="2"/>
        <v>0</v>
      </c>
    </row>
    <row r="202" spans="1:6" hidden="1" x14ac:dyDescent="0.25">
      <c r="A202" s="19" t="s">
        <v>348</v>
      </c>
      <c r="B202" s="8" t="s">
        <v>121</v>
      </c>
      <c r="C202" s="7" t="s">
        <v>72</v>
      </c>
      <c r="D202" s="120">
        <f>BPU!C447</f>
        <v>0</v>
      </c>
      <c r="E202" s="57"/>
      <c r="F202" s="14">
        <f t="shared" ref="F202:F224" si="3">E202*D202</f>
        <v>0</v>
      </c>
    </row>
    <row r="203" spans="1:6" hidden="1" x14ac:dyDescent="0.25">
      <c r="A203" s="19" t="s">
        <v>349</v>
      </c>
      <c r="B203" s="8" t="s">
        <v>120</v>
      </c>
      <c r="C203" s="7" t="s">
        <v>72</v>
      </c>
      <c r="D203" s="120">
        <f>BPU!C449</f>
        <v>0</v>
      </c>
      <c r="E203" s="57"/>
      <c r="F203" s="14">
        <f t="shared" si="3"/>
        <v>0</v>
      </c>
    </row>
    <row r="204" spans="1:6" hidden="1" x14ac:dyDescent="0.25">
      <c r="A204" s="18" t="s">
        <v>137</v>
      </c>
      <c r="B204" s="5" t="s">
        <v>331</v>
      </c>
      <c r="C204" s="7" t="s">
        <v>72</v>
      </c>
      <c r="D204" s="120">
        <f>BPU!C452</f>
        <v>0</v>
      </c>
      <c r="E204" s="57"/>
      <c r="F204" s="14">
        <f t="shared" si="3"/>
        <v>0</v>
      </c>
    </row>
    <row r="205" spans="1:6" hidden="1" x14ac:dyDescent="0.25">
      <c r="A205" s="18" t="s">
        <v>330</v>
      </c>
      <c r="B205" s="5" t="s">
        <v>119</v>
      </c>
      <c r="C205" s="7" t="s">
        <v>72</v>
      </c>
      <c r="D205" s="120">
        <f>BPU!C455</f>
        <v>0</v>
      </c>
      <c r="E205" s="59"/>
      <c r="F205" s="14">
        <f t="shared" si="3"/>
        <v>0</v>
      </c>
    </row>
    <row r="206" spans="1:6" ht="15.75" hidden="1" x14ac:dyDescent="0.25">
      <c r="A206" s="163" t="s">
        <v>138</v>
      </c>
      <c r="B206" s="164"/>
      <c r="C206" s="164"/>
      <c r="D206" s="55"/>
      <c r="E206" s="56"/>
      <c r="F206" s="15"/>
    </row>
    <row r="207" spans="1:6" hidden="1" x14ac:dyDescent="0.25">
      <c r="A207" s="18" t="s">
        <v>350</v>
      </c>
      <c r="B207" s="5" t="s">
        <v>141</v>
      </c>
      <c r="C207" s="7" t="s">
        <v>38</v>
      </c>
      <c r="D207" s="58">
        <f>BPU!C460</f>
        <v>0</v>
      </c>
      <c r="E207" s="59"/>
      <c r="F207" s="14">
        <f t="shared" si="3"/>
        <v>0</v>
      </c>
    </row>
    <row r="208" spans="1:6" hidden="1" x14ac:dyDescent="0.25">
      <c r="A208" s="18" t="s">
        <v>351</v>
      </c>
      <c r="B208" s="5" t="s">
        <v>124</v>
      </c>
      <c r="C208" s="7" t="s">
        <v>17</v>
      </c>
      <c r="D208" s="58">
        <f>BPU!C463</f>
        <v>0</v>
      </c>
      <c r="E208" s="57"/>
      <c r="F208" s="14">
        <f t="shared" si="3"/>
        <v>0</v>
      </c>
    </row>
    <row r="209" spans="1:6" hidden="1" x14ac:dyDescent="0.25">
      <c r="A209" s="18" t="s">
        <v>352</v>
      </c>
      <c r="B209" s="5" t="s">
        <v>125</v>
      </c>
      <c r="C209" s="7" t="s">
        <v>38</v>
      </c>
      <c r="D209" s="58">
        <f>BPU!C466</f>
        <v>0</v>
      </c>
      <c r="E209" s="59"/>
      <c r="F209" s="14">
        <f t="shared" si="3"/>
        <v>0</v>
      </c>
    </row>
    <row r="210" spans="1:6" hidden="1" x14ac:dyDescent="0.25">
      <c r="A210" s="18" t="s">
        <v>139</v>
      </c>
      <c r="B210" s="5" t="s">
        <v>244</v>
      </c>
      <c r="C210" s="7" t="s">
        <v>72</v>
      </c>
      <c r="D210" s="58">
        <f>BPU!C469</f>
        <v>0</v>
      </c>
      <c r="E210" s="59"/>
      <c r="F210" s="14">
        <f t="shared" si="3"/>
        <v>0</v>
      </c>
    </row>
    <row r="211" spans="1:6" hidden="1" x14ac:dyDescent="0.25">
      <c r="A211" s="18" t="s">
        <v>140</v>
      </c>
      <c r="B211" s="5" t="s">
        <v>126</v>
      </c>
      <c r="C211" s="7" t="s">
        <v>17</v>
      </c>
      <c r="D211" s="58">
        <f>BPU!C472</f>
        <v>0</v>
      </c>
      <c r="E211" s="57"/>
      <c r="F211" s="14">
        <f t="shared" si="3"/>
        <v>0</v>
      </c>
    </row>
    <row r="212" spans="1:6" ht="15.75" x14ac:dyDescent="0.25">
      <c r="A212" s="163" t="s">
        <v>130</v>
      </c>
      <c r="B212" s="164"/>
      <c r="C212" s="164"/>
      <c r="D212" s="55"/>
      <c r="E212" s="56"/>
      <c r="F212" s="15"/>
    </row>
    <row r="213" spans="1:6" x14ac:dyDescent="0.25">
      <c r="A213" s="18" t="s">
        <v>143</v>
      </c>
      <c r="B213" s="5" t="s">
        <v>149</v>
      </c>
      <c r="C213" s="7" t="s">
        <v>38</v>
      </c>
      <c r="D213" s="58">
        <f>BPU!C476</f>
        <v>0</v>
      </c>
      <c r="E213" s="57">
        <v>7850</v>
      </c>
      <c r="F213" s="14">
        <f t="shared" si="3"/>
        <v>0</v>
      </c>
    </row>
    <row r="214" spans="1:6" hidden="1" x14ac:dyDescent="0.25">
      <c r="A214" s="18" t="s">
        <v>144</v>
      </c>
      <c r="B214" s="5" t="s">
        <v>131</v>
      </c>
      <c r="C214" s="7" t="s">
        <v>38</v>
      </c>
      <c r="D214" s="58">
        <f>BPU!C479</f>
        <v>0</v>
      </c>
      <c r="E214" s="57"/>
      <c r="F214" s="14">
        <f t="shared" si="3"/>
        <v>0</v>
      </c>
    </row>
    <row r="215" spans="1:6" hidden="1" x14ac:dyDescent="0.25">
      <c r="A215" s="18" t="s">
        <v>145</v>
      </c>
      <c r="B215" s="5" t="s">
        <v>142</v>
      </c>
      <c r="C215" s="7" t="s">
        <v>38</v>
      </c>
      <c r="D215" s="58">
        <f>BPU!C482</f>
        <v>0</v>
      </c>
      <c r="E215" s="57"/>
      <c r="F215" s="14">
        <f t="shared" si="3"/>
        <v>0</v>
      </c>
    </row>
    <row r="216" spans="1:6" hidden="1" x14ac:dyDescent="0.25">
      <c r="A216" s="18" t="s">
        <v>146</v>
      </c>
      <c r="B216" s="5" t="s">
        <v>240</v>
      </c>
      <c r="C216" s="7" t="s">
        <v>17</v>
      </c>
      <c r="D216" s="58">
        <f>BPU!C485</f>
        <v>0</v>
      </c>
      <c r="E216" s="57"/>
      <c r="F216" s="14">
        <f t="shared" si="3"/>
        <v>0</v>
      </c>
    </row>
    <row r="217" spans="1:6" ht="15.75" thickBot="1" x14ac:dyDescent="0.3">
      <c r="A217" s="18" t="s">
        <v>353</v>
      </c>
      <c r="B217" s="5" t="s">
        <v>241</v>
      </c>
      <c r="C217" s="7" t="s">
        <v>17</v>
      </c>
      <c r="D217" s="58">
        <f>BPU!C488</f>
        <v>0</v>
      </c>
      <c r="E217" s="57">
        <v>135</v>
      </c>
      <c r="F217" s="14">
        <f t="shared" si="3"/>
        <v>0</v>
      </c>
    </row>
    <row r="218" spans="1:6" hidden="1" x14ac:dyDescent="0.25">
      <c r="A218" s="18" t="s">
        <v>354</v>
      </c>
      <c r="B218" s="5" t="s">
        <v>150</v>
      </c>
      <c r="C218" s="7" t="s">
        <v>17</v>
      </c>
      <c r="D218" s="58">
        <f>BPU!C491</f>
        <v>0</v>
      </c>
      <c r="E218" s="59"/>
      <c r="F218" s="14">
        <f t="shared" si="3"/>
        <v>0</v>
      </c>
    </row>
    <row r="219" spans="1:6" ht="15.75" hidden="1" x14ac:dyDescent="0.25">
      <c r="A219" s="163" t="s">
        <v>242</v>
      </c>
      <c r="B219" s="164"/>
      <c r="C219" s="164"/>
      <c r="D219" s="55"/>
      <c r="E219" s="56"/>
      <c r="F219" s="15"/>
    </row>
    <row r="220" spans="1:6" hidden="1" x14ac:dyDescent="0.25">
      <c r="A220" s="18" t="s">
        <v>154</v>
      </c>
      <c r="B220" s="5" t="s">
        <v>147</v>
      </c>
      <c r="C220" s="7" t="s">
        <v>110</v>
      </c>
      <c r="D220" s="58">
        <f>BPU!C495</f>
        <v>0</v>
      </c>
      <c r="E220" s="59"/>
      <c r="F220" s="14">
        <f t="shared" si="3"/>
        <v>0</v>
      </c>
    </row>
    <row r="221" spans="1:6" hidden="1" x14ac:dyDescent="0.25">
      <c r="A221" s="18" t="s">
        <v>155</v>
      </c>
      <c r="B221" s="5" t="s">
        <v>153</v>
      </c>
      <c r="C221" s="7" t="s">
        <v>110</v>
      </c>
      <c r="D221" s="58">
        <f>BPU!C498</f>
        <v>0</v>
      </c>
      <c r="E221" s="59"/>
      <c r="F221" s="14">
        <f t="shared" si="3"/>
        <v>0</v>
      </c>
    </row>
    <row r="222" spans="1:6" hidden="1" x14ac:dyDescent="0.25">
      <c r="A222" s="18" t="s">
        <v>156</v>
      </c>
      <c r="B222" s="5" t="s">
        <v>148</v>
      </c>
      <c r="C222" s="7" t="s">
        <v>110</v>
      </c>
      <c r="D222" s="58">
        <f>BPU!C501</f>
        <v>0</v>
      </c>
      <c r="E222" s="59"/>
      <c r="F222" s="14">
        <f t="shared" si="3"/>
        <v>0</v>
      </c>
    </row>
    <row r="223" spans="1:6" hidden="1" x14ac:dyDescent="0.25">
      <c r="A223" s="18" t="s">
        <v>157</v>
      </c>
      <c r="B223" s="5" t="s">
        <v>151</v>
      </c>
      <c r="C223" s="7" t="s">
        <v>110</v>
      </c>
      <c r="D223" s="58">
        <f>BPU!C504</f>
        <v>0</v>
      </c>
      <c r="E223" s="59"/>
      <c r="F223" s="14">
        <f t="shared" si="3"/>
        <v>0</v>
      </c>
    </row>
    <row r="224" spans="1:6" ht="15.75" hidden="1" thickBot="1" x14ac:dyDescent="0.3">
      <c r="A224" s="21" t="s">
        <v>158</v>
      </c>
      <c r="B224" s="22" t="s">
        <v>152</v>
      </c>
      <c r="C224" s="23" t="s">
        <v>110</v>
      </c>
      <c r="D224" s="104">
        <f>BPU!C507</f>
        <v>0</v>
      </c>
      <c r="E224" s="62"/>
      <c r="F224" s="16">
        <f t="shared" si="3"/>
        <v>0</v>
      </c>
    </row>
    <row r="225" spans="1:6" s="40" customFormat="1" ht="15.75" thickBot="1" x14ac:dyDescent="0.3">
      <c r="A225" s="35"/>
      <c r="B225" s="36"/>
      <c r="C225" s="37"/>
      <c r="D225" s="38"/>
      <c r="E225" s="38" t="s">
        <v>494</v>
      </c>
      <c r="F225" s="13">
        <f>SUM(F8:F224)</f>
        <v>0</v>
      </c>
    </row>
    <row r="226" spans="1:6" s="40" customFormat="1" x14ac:dyDescent="0.25">
      <c r="A226" s="35"/>
      <c r="B226" s="36"/>
      <c r="C226" s="37"/>
      <c r="D226" s="39"/>
      <c r="E226" s="41"/>
    </row>
    <row r="227" spans="1:6" s="46" customFormat="1" ht="21" x14ac:dyDescent="0.25">
      <c r="A227" s="42"/>
      <c r="B227" s="43"/>
      <c r="C227" s="44"/>
      <c r="D227" s="45"/>
      <c r="E227" s="162"/>
      <c r="F227" s="162"/>
    </row>
    <row r="228" spans="1:6" s="40" customFormat="1" x14ac:dyDescent="0.25">
      <c r="A228" s="35"/>
      <c r="B228" s="36"/>
      <c r="C228" s="37"/>
      <c r="D228" s="39"/>
      <c r="E228" s="41"/>
    </row>
  </sheetData>
  <sheetProtection password="87E6" sheet="1" objects="1" scenarios="1" selectLockedCells="1" selectUnlockedCells="1"/>
  <mergeCells count="16">
    <mergeCell ref="B2:F2"/>
    <mergeCell ref="A3:F3"/>
    <mergeCell ref="D5:F5"/>
    <mergeCell ref="E227:F227"/>
    <mergeCell ref="A212:C212"/>
    <mergeCell ref="A219:C219"/>
    <mergeCell ref="A8:C8"/>
    <mergeCell ref="A13:C13"/>
    <mergeCell ref="A181:C181"/>
    <mergeCell ref="A206:C206"/>
    <mergeCell ref="A21:C21"/>
    <mergeCell ref="A39:C39"/>
    <mergeCell ref="A57:C57"/>
    <mergeCell ref="A117:C117"/>
    <mergeCell ref="A124:C124"/>
    <mergeCell ref="A134:C134"/>
  </mergeCells>
  <printOptions horizontalCentered="1"/>
  <pageMargins left="0.01" right="0" top="0.24" bottom="0.25" header="3.937007874015748E-2" footer="0.05"/>
  <pageSetup paperSize="8" scale="80" fitToHeight="0" orientation="landscape" r:id="rId1"/>
  <headerFooter>
    <oddFooter>&amp;L&amp;F&amp;C&amp;KFF0000CONFIDENTIEL&amp;R&amp;P/&amp;N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28"/>
  <sheetViews>
    <sheetView showGridLines="0" zoomScaleNormal="100" workbookViewId="0">
      <selection activeCell="H55" sqref="H55"/>
    </sheetView>
  </sheetViews>
  <sheetFormatPr baseColWidth="10" defaultColWidth="11.5703125" defaultRowHeight="15" x14ac:dyDescent="0.25"/>
  <cols>
    <col min="1" max="1" width="11" style="9" bestFit="1" customWidth="1"/>
    <col min="2" max="2" width="70.5703125" style="3" bestFit="1" customWidth="1"/>
    <col min="3" max="3" width="18.28515625" style="10" bestFit="1" customWidth="1"/>
    <col min="4" max="4" width="12.7109375" style="26" customWidth="1"/>
    <col min="5" max="5" width="12.7109375" style="24" customWidth="1"/>
    <col min="6" max="6" width="12.7109375" style="1" customWidth="1"/>
    <col min="7" max="16384" width="11.5703125" style="1"/>
  </cols>
  <sheetData>
    <row r="1" spans="1:6" ht="19.899999999999999" customHeight="1" x14ac:dyDescent="0.25">
      <c r="A1" s="47"/>
      <c r="B1" s="47"/>
      <c r="C1" s="12"/>
      <c r="D1" s="134"/>
      <c r="E1" s="105" t="s">
        <v>184</v>
      </c>
      <c r="F1" s="17" t="s">
        <v>515</v>
      </c>
    </row>
    <row r="2" spans="1:6" ht="19.899999999999999" customHeight="1" x14ac:dyDescent="0.25">
      <c r="A2" s="47"/>
      <c r="B2" s="148" t="s">
        <v>516</v>
      </c>
      <c r="C2" s="148"/>
      <c r="D2" s="148"/>
      <c r="E2" s="148"/>
      <c r="F2" s="148"/>
    </row>
    <row r="3" spans="1:6" ht="19.899999999999999" customHeight="1" x14ac:dyDescent="0.25">
      <c r="A3" s="148" t="s">
        <v>185</v>
      </c>
      <c r="B3" s="148"/>
      <c r="C3" s="148"/>
      <c r="D3" s="148"/>
      <c r="E3" s="148"/>
      <c r="F3" s="148"/>
    </row>
    <row r="4" spans="1:6" ht="10.15" customHeight="1" thickBot="1" x14ac:dyDescent="0.3">
      <c r="A4" s="47"/>
      <c r="B4" s="47"/>
      <c r="C4" s="12"/>
      <c r="D4" s="134"/>
    </row>
    <row r="5" spans="1:6" ht="38.450000000000003" customHeight="1" thickBot="1" x14ac:dyDescent="0.3">
      <c r="A5" s="48" t="s">
        <v>511</v>
      </c>
      <c r="B5" s="32" t="s">
        <v>517</v>
      </c>
      <c r="C5" s="34"/>
      <c r="D5" s="159" t="s">
        <v>514</v>
      </c>
      <c r="E5" s="160"/>
      <c r="F5" s="161"/>
    </row>
    <row r="6" spans="1:6" ht="15.6" customHeight="1" thickBot="1" x14ac:dyDescent="0.3">
      <c r="A6" s="32"/>
      <c r="B6" s="32"/>
      <c r="C6" s="32"/>
      <c r="D6" s="32"/>
      <c r="E6" s="63"/>
      <c r="F6" s="63"/>
    </row>
    <row r="7" spans="1:6" s="2" customFormat="1" ht="18.75" x14ac:dyDescent="0.25">
      <c r="A7" s="28" t="s">
        <v>388</v>
      </c>
      <c r="B7" s="29" t="s">
        <v>0</v>
      </c>
      <c r="C7" s="30" t="s">
        <v>379</v>
      </c>
      <c r="D7" s="60" t="s">
        <v>387</v>
      </c>
      <c r="E7" s="49" t="s">
        <v>390</v>
      </c>
      <c r="F7" s="31" t="s">
        <v>378</v>
      </c>
    </row>
    <row r="8" spans="1:6" ht="15.75" x14ac:dyDescent="0.25">
      <c r="A8" s="163" t="s">
        <v>380</v>
      </c>
      <c r="B8" s="164"/>
      <c r="C8" s="164"/>
      <c r="D8" s="91">
        <f>SUM(RECAP!C9=RECAP!C9=RECAP!C9)</f>
        <v>0</v>
      </c>
      <c r="E8" s="50"/>
      <c r="F8" s="11"/>
    </row>
    <row r="9" spans="1:6" hidden="1" x14ac:dyDescent="0.25">
      <c r="A9" s="18" t="s">
        <v>13</v>
      </c>
      <c r="B9" s="5" t="s">
        <v>1</v>
      </c>
      <c r="C9" s="7" t="s">
        <v>381</v>
      </c>
      <c r="D9" s="58">
        <f>BPU!C11</f>
        <v>0</v>
      </c>
      <c r="E9" s="51"/>
      <c r="F9" s="14">
        <f>E9*$D9</f>
        <v>0</v>
      </c>
    </row>
    <row r="10" spans="1:6" x14ac:dyDescent="0.25">
      <c r="A10" s="18" t="s">
        <v>14</v>
      </c>
      <c r="B10" s="5" t="s">
        <v>2</v>
      </c>
      <c r="C10" s="7" t="s">
        <v>381</v>
      </c>
      <c r="D10" s="58">
        <f>BPU!C14</f>
        <v>0</v>
      </c>
      <c r="E10" s="51">
        <v>1</v>
      </c>
      <c r="F10" s="14">
        <f t="shared" ref="F10:F73" si="0">E10*$D10</f>
        <v>0</v>
      </c>
    </row>
    <row r="11" spans="1:6" ht="30" hidden="1" x14ac:dyDescent="0.25">
      <c r="A11" s="18" t="s">
        <v>15</v>
      </c>
      <c r="B11" s="5" t="s">
        <v>111</v>
      </c>
      <c r="C11" s="7" t="s">
        <v>382</v>
      </c>
      <c r="D11" s="58">
        <f>BPU!C17</f>
        <v>0</v>
      </c>
      <c r="E11" s="51"/>
      <c r="F11" s="14">
        <f t="shared" si="0"/>
        <v>0</v>
      </c>
    </row>
    <row r="12" spans="1:6" x14ac:dyDescent="0.25">
      <c r="A12" s="18" t="s">
        <v>16</v>
      </c>
      <c r="B12" s="5" t="s">
        <v>109</v>
      </c>
      <c r="C12" s="7" t="s">
        <v>383</v>
      </c>
      <c r="D12" s="58">
        <f>BPU!C20</f>
        <v>0</v>
      </c>
      <c r="E12" s="57">
        <v>1</v>
      </c>
      <c r="F12" s="14">
        <f t="shared" si="0"/>
        <v>0</v>
      </c>
    </row>
    <row r="13" spans="1:6" ht="15.75" hidden="1" x14ac:dyDescent="0.25">
      <c r="A13" s="163" t="s">
        <v>384</v>
      </c>
      <c r="B13" s="164"/>
      <c r="C13" s="164"/>
      <c r="D13" s="55"/>
      <c r="E13" s="50"/>
      <c r="F13" s="15"/>
    </row>
    <row r="14" spans="1:6" hidden="1" x14ac:dyDescent="0.25">
      <c r="A14" s="18" t="s">
        <v>3</v>
      </c>
      <c r="B14" s="5" t="s">
        <v>257</v>
      </c>
      <c r="C14" s="7" t="s">
        <v>258</v>
      </c>
      <c r="D14" s="58">
        <f>BPU!C24</f>
        <v>0</v>
      </c>
      <c r="E14" s="51"/>
      <c r="F14" s="14">
        <f t="shared" si="0"/>
        <v>0</v>
      </c>
    </row>
    <row r="15" spans="1:6" hidden="1" x14ac:dyDescent="0.25">
      <c r="A15" s="18" t="s">
        <v>4</v>
      </c>
      <c r="B15" s="5" t="s">
        <v>245</v>
      </c>
      <c r="C15" s="7" t="s">
        <v>38</v>
      </c>
      <c r="D15" s="58">
        <f>BPU!C27</f>
        <v>0</v>
      </c>
      <c r="E15" s="51"/>
      <c r="F15" s="14">
        <f t="shared" si="0"/>
        <v>0</v>
      </c>
    </row>
    <row r="16" spans="1:6" hidden="1" x14ac:dyDescent="0.25">
      <c r="A16" s="18" t="s">
        <v>5</v>
      </c>
      <c r="B16" s="5" t="s">
        <v>246</v>
      </c>
      <c r="C16" s="7" t="s">
        <v>38</v>
      </c>
      <c r="D16" s="58">
        <f>BPU!C30</f>
        <v>0</v>
      </c>
      <c r="E16" s="51"/>
      <c r="F16" s="14">
        <f t="shared" si="0"/>
        <v>0</v>
      </c>
    </row>
    <row r="17" spans="1:6" hidden="1" x14ac:dyDescent="0.25">
      <c r="A17" s="18" t="s">
        <v>6</v>
      </c>
      <c r="B17" s="5" t="s">
        <v>102</v>
      </c>
      <c r="C17" s="7" t="s">
        <v>72</v>
      </c>
      <c r="D17" s="58">
        <f>BPU!C33</f>
        <v>0</v>
      </c>
      <c r="E17" s="51"/>
      <c r="F17" s="14">
        <f t="shared" si="0"/>
        <v>0</v>
      </c>
    </row>
    <row r="18" spans="1:6" hidden="1" x14ac:dyDescent="0.25">
      <c r="A18" s="18" t="s">
        <v>7</v>
      </c>
      <c r="B18" s="5" t="s">
        <v>11</v>
      </c>
      <c r="C18" s="7" t="s">
        <v>72</v>
      </c>
      <c r="D18" s="58">
        <f>BPU!C36</f>
        <v>0</v>
      </c>
      <c r="E18" s="51"/>
      <c r="F18" s="14">
        <f t="shared" si="0"/>
        <v>0</v>
      </c>
    </row>
    <row r="19" spans="1:6" hidden="1" x14ac:dyDescent="0.25">
      <c r="A19" s="18" t="s">
        <v>8</v>
      </c>
      <c r="B19" s="5" t="s">
        <v>103</v>
      </c>
      <c r="C19" s="7" t="s">
        <v>72</v>
      </c>
      <c r="D19" s="58">
        <f>BPU!C39</f>
        <v>0</v>
      </c>
      <c r="E19" s="51"/>
      <c r="F19" s="14">
        <f t="shared" si="0"/>
        <v>0</v>
      </c>
    </row>
    <row r="20" spans="1:6" hidden="1" x14ac:dyDescent="0.25">
      <c r="A20" s="18" t="s">
        <v>9</v>
      </c>
      <c r="B20" s="5" t="s">
        <v>259</v>
      </c>
      <c r="C20" s="7" t="s">
        <v>72</v>
      </c>
      <c r="D20" s="58">
        <f>BPU!C42</f>
        <v>0</v>
      </c>
      <c r="E20" s="51"/>
      <c r="F20" s="14">
        <f t="shared" si="0"/>
        <v>0</v>
      </c>
    </row>
    <row r="21" spans="1:6" ht="15.75" x14ac:dyDescent="0.25">
      <c r="A21" s="163" t="s">
        <v>18</v>
      </c>
      <c r="B21" s="164"/>
      <c r="C21" s="164"/>
      <c r="D21" s="55"/>
      <c r="E21" s="50"/>
      <c r="F21" s="15"/>
    </row>
    <row r="22" spans="1:6" hidden="1" x14ac:dyDescent="0.25">
      <c r="A22" s="18" t="s">
        <v>19</v>
      </c>
      <c r="B22" s="5" t="s">
        <v>29</v>
      </c>
      <c r="C22" s="7" t="s">
        <v>38</v>
      </c>
      <c r="D22" s="58">
        <f>BPU!C46</f>
        <v>0</v>
      </c>
      <c r="E22" s="51"/>
      <c r="F22" s="14">
        <f t="shared" si="0"/>
        <v>0</v>
      </c>
    </row>
    <row r="23" spans="1:6" hidden="1" x14ac:dyDescent="0.25">
      <c r="A23" s="18" t="s">
        <v>20</v>
      </c>
      <c r="B23" s="5" t="s">
        <v>10</v>
      </c>
      <c r="C23" s="7" t="s">
        <v>17</v>
      </c>
      <c r="D23" s="58">
        <f>BPU!C49</f>
        <v>0</v>
      </c>
      <c r="E23" s="51"/>
      <c r="F23" s="14">
        <f t="shared" si="0"/>
        <v>0</v>
      </c>
    </row>
    <row r="24" spans="1:6" hidden="1" x14ac:dyDescent="0.25">
      <c r="A24" s="18" t="s">
        <v>21</v>
      </c>
      <c r="B24" s="5" t="s">
        <v>247</v>
      </c>
      <c r="C24" s="7" t="s">
        <v>17</v>
      </c>
      <c r="D24" s="58">
        <f>BPU!C52</f>
        <v>0</v>
      </c>
      <c r="E24" s="51"/>
      <c r="F24" s="14">
        <f t="shared" si="0"/>
        <v>0</v>
      </c>
    </row>
    <row r="25" spans="1:6" x14ac:dyDescent="0.25">
      <c r="A25" s="18" t="s">
        <v>22</v>
      </c>
      <c r="B25" s="5" t="s">
        <v>32</v>
      </c>
      <c r="C25" s="7" t="s">
        <v>17</v>
      </c>
      <c r="D25" s="58">
        <f>BPU!C55</f>
        <v>0</v>
      </c>
      <c r="E25" s="57">
        <v>500</v>
      </c>
      <c r="F25" s="14">
        <f t="shared" si="0"/>
        <v>0</v>
      </c>
    </row>
    <row r="26" spans="1:6" hidden="1" x14ac:dyDescent="0.25">
      <c r="A26" s="18" t="s">
        <v>23</v>
      </c>
      <c r="B26" s="5" t="s">
        <v>159</v>
      </c>
      <c r="C26" s="7" t="s">
        <v>37</v>
      </c>
      <c r="D26" s="58">
        <f>BPU!C58</f>
        <v>0</v>
      </c>
      <c r="E26" s="57"/>
      <c r="F26" s="14">
        <f t="shared" si="0"/>
        <v>0</v>
      </c>
    </row>
    <row r="27" spans="1:6" hidden="1" x14ac:dyDescent="0.25">
      <c r="A27" s="18" t="s">
        <v>24</v>
      </c>
      <c r="B27" s="5" t="s">
        <v>171</v>
      </c>
      <c r="C27" s="7" t="s">
        <v>37</v>
      </c>
      <c r="D27" s="58">
        <f>BPU!C61</f>
        <v>0</v>
      </c>
      <c r="E27" s="57"/>
      <c r="F27" s="14">
        <f t="shared" si="0"/>
        <v>0</v>
      </c>
    </row>
    <row r="28" spans="1:6" hidden="1" x14ac:dyDescent="0.25">
      <c r="A28" s="18" t="s">
        <v>261</v>
      </c>
      <c r="B28" s="5" t="s">
        <v>28</v>
      </c>
      <c r="C28" s="7" t="s">
        <v>37</v>
      </c>
      <c r="D28" s="58">
        <f>BPU!C64</f>
        <v>0</v>
      </c>
      <c r="E28" s="57"/>
      <c r="F28" s="14">
        <f t="shared" si="0"/>
        <v>0</v>
      </c>
    </row>
    <row r="29" spans="1:6" hidden="1" x14ac:dyDescent="0.25">
      <c r="A29" s="18" t="s">
        <v>25</v>
      </c>
      <c r="B29" s="5" t="s">
        <v>30</v>
      </c>
      <c r="C29" s="7" t="s">
        <v>17</v>
      </c>
      <c r="D29" s="58">
        <f>BPU!C67</f>
        <v>0</v>
      </c>
      <c r="E29" s="57"/>
      <c r="F29" s="14">
        <f t="shared" si="0"/>
        <v>0</v>
      </c>
    </row>
    <row r="30" spans="1:6" hidden="1" x14ac:dyDescent="0.25">
      <c r="A30" s="18" t="s">
        <v>26</v>
      </c>
      <c r="B30" s="5" t="s">
        <v>177</v>
      </c>
      <c r="C30" s="7" t="s">
        <v>38</v>
      </c>
      <c r="D30" s="58">
        <f>BPU!C70</f>
        <v>0</v>
      </c>
      <c r="E30" s="57"/>
      <c r="F30" s="14">
        <f t="shared" si="0"/>
        <v>0</v>
      </c>
    </row>
    <row r="31" spans="1:6" hidden="1" x14ac:dyDescent="0.25">
      <c r="A31" s="18" t="s">
        <v>27</v>
      </c>
      <c r="B31" s="5" t="s">
        <v>31</v>
      </c>
      <c r="C31" s="7" t="s">
        <v>37</v>
      </c>
      <c r="D31" s="58">
        <f>BPU!C73</f>
        <v>0</v>
      </c>
      <c r="E31" s="57"/>
      <c r="F31" s="14">
        <f t="shared" si="0"/>
        <v>0</v>
      </c>
    </row>
    <row r="32" spans="1:6" hidden="1" x14ac:dyDescent="0.25">
      <c r="A32" s="18" t="s">
        <v>262</v>
      </c>
      <c r="B32" s="5" t="s">
        <v>178</v>
      </c>
      <c r="C32" s="5"/>
      <c r="D32" s="100"/>
      <c r="E32" s="57"/>
      <c r="F32" s="14"/>
    </row>
    <row r="33" spans="1:6" hidden="1" x14ac:dyDescent="0.25">
      <c r="A33" s="19" t="s">
        <v>263</v>
      </c>
      <c r="B33" s="6" t="s">
        <v>269</v>
      </c>
      <c r="C33" s="7" t="s">
        <v>37</v>
      </c>
      <c r="D33" s="103">
        <f>BPU!C77</f>
        <v>0</v>
      </c>
      <c r="E33" s="57"/>
      <c r="F33" s="14">
        <f t="shared" si="0"/>
        <v>0</v>
      </c>
    </row>
    <row r="34" spans="1:6" hidden="1" x14ac:dyDescent="0.25">
      <c r="A34" s="19" t="s">
        <v>264</v>
      </c>
      <c r="B34" s="6" t="s">
        <v>98</v>
      </c>
      <c r="C34" s="7" t="s">
        <v>37</v>
      </c>
      <c r="D34" s="103">
        <f>BPU!C79</f>
        <v>0</v>
      </c>
      <c r="E34" s="57"/>
      <c r="F34" s="14">
        <f t="shared" si="0"/>
        <v>0</v>
      </c>
    </row>
    <row r="35" spans="1:6" hidden="1" x14ac:dyDescent="0.25">
      <c r="A35" s="19" t="s">
        <v>265</v>
      </c>
      <c r="B35" s="6" t="s">
        <v>99</v>
      </c>
      <c r="C35" s="7" t="s">
        <v>37</v>
      </c>
      <c r="D35" s="103">
        <f>BPU!C81</f>
        <v>0</v>
      </c>
      <c r="E35" s="57"/>
      <c r="F35" s="14">
        <f t="shared" si="0"/>
        <v>0</v>
      </c>
    </row>
    <row r="36" spans="1:6" hidden="1" x14ac:dyDescent="0.25">
      <c r="A36" s="19" t="s">
        <v>266</v>
      </c>
      <c r="B36" s="6" t="s">
        <v>100</v>
      </c>
      <c r="C36" s="7" t="s">
        <v>37</v>
      </c>
      <c r="D36" s="103">
        <f>BPU!C83</f>
        <v>0</v>
      </c>
      <c r="E36" s="51"/>
      <c r="F36" s="14">
        <f t="shared" si="0"/>
        <v>0</v>
      </c>
    </row>
    <row r="37" spans="1:6" hidden="1" x14ac:dyDescent="0.25">
      <c r="A37" s="19" t="s">
        <v>267</v>
      </c>
      <c r="B37" s="6" t="s">
        <v>101</v>
      </c>
      <c r="C37" s="7" t="s">
        <v>37</v>
      </c>
      <c r="D37" s="103">
        <f>BPU!C85</f>
        <v>0</v>
      </c>
      <c r="E37" s="51"/>
      <c r="F37" s="14">
        <f t="shared" si="0"/>
        <v>0</v>
      </c>
    </row>
    <row r="38" spans="1:6" hidden="1" x14ac:dyDescent="0.25">
      <c r="A38" s="19" t="s">
        <v>268</v>
      </c>
      <c r="B38" s="6" t="s">
        <v>108</v>
      </c>
      <c r="C38" s="7" t="s">
        <v>37</v>
      </c>
      <c r="D38" s="58">
        <f>BPU!C87</f>
        <v>0</v>
      </c>
      <c r="E38" s="51"/>
      <c r="F38" s="14">
        <f t="shared" si="0"/>
        <v>0</v>
      </c>
    </row>
    <row r="39" spans="1:6" ht="15.75" x14ac:dyDescent="0.25">
      <c r="A39" s="163" t="s">
        <v>176</v>
      </c>
      <c r="B39" s="164"/>
      <c r="C39" s="164"/>
      <c r="D39" s="55"/>
      <c r="E39" s="50"/>
      <c r="F39" s="15"/>
    </row>
    <row r="40" spans="1:6" x14ac:dyDescent="0.25">
      <c r="A40" s="18" t="s">
        <v>188</v>
      </c>
      <c r="B40" s="5" t="s">
        <v>34</v>
      </c>
      <c r="C40" s="7" t="s">
        <v>38</v>
      </c>
      <c r="D40" s="58">
        <f>BPU!C91</f>
        <v>0</v>
      </c>
      <c r="E40" s="51">
        <v>170</v>
      </c>
      <c r="F40" s="14">
        <f t="shared" si="0"/>
        <v>0</v>
      </c>
    </row>
    <row r="41" spans="1:6" hidden="1" x14ac:dyDescent="0.25">
      <c r="A41" s="18" t="s">
        <v>189</v>
      </c>
      <c r="B41" s="5" t="s">
        <v>35</v>
      </c>
      <c r="C41" s="7" t="s">
        <v>38</v>
      </c>
      <c r="D41" s="58">
        <f>BPU!C94</f>
        <v>0</v>
      </c>
      <c r="E41" s="51"/>
      <c r="F41" s="14">
        <f t="shared" si="0"/>
        <v>0</v>
      </c>
    </row>
    <row r="42" spans="1:6" x14ac:dyDescent="0.25">
      <c r="A42" s="18" t="s">
        <v>190</v>
      </c>
      <c r="B42" s="5" t="s">
        <v>36</v>
      </c>
      <c r="C42" s="7" t="s">
        <v>38</v>
      </c>
      <c r="D42" s="58">
        <f>BPU!C97</f>
        <v>0</v>
      </c>
      <c r="E42" s="51">
        <v>15</v>
      </c>
      <c r="F42" s="14">
        <f t="shared" si="0"/>
        <v>0</v>
      </c>
    </row>
    <row r="43" spans="1:6" x14ac:dyDescent="0.25">
      <c r="A43" s="18" t="s">
        <v>191</v>
      </c>
      <c r="B43" s="5" t="s">
        <v>243</v>
      </c>
      <c r="C43" s="7" t="s">
        <v>33</v>
      </c>
      <c r="D43" s="58">
        <f>BPU!C100</f>
        <v>0</v>
      </c>
      <c r="E43" s="51">
        <v>10</v>
      </c>
      <c r="F43" s="14">
        <f t="shared" si="0"/>
        <v>0</v>
      </c>
    </row>
    <row r="44" spans="1:6" hidden="1" x14ac:dyDescent="0.25">
      <c r="A44" s="18" t="s">
        <v>192</v>
      </c>
      <c r="B44" s="5" t="s">
        <v>172</v>
      </c>
      <c r="C44" s="7" t="s">
        <v>33</v>
      </c>
      <c r="D44" s="58">
        <f>BPU!C103</f>
        <v>0</v>
      </c>
      <c r="E44" s="51"/>
      <c r="F44" s="14">
        <f t="shared" si="0"/>
        <v>0</v>
      </c>
    </row>
    <row r="45" spans="1:6" x14ac:dyDescent="0.25">
      <c r="A45" s="18" t="s">
        <v>193</v>
      </c>
      <c r="B45" s="5" t="s">
        <v>173</v>
      </c>
      <c r="C45" s="7" t="s">
        <v>33</v>
      </c>
      <c r="D45" s="58">
        <f>BPU!C106</f>
        <v>0</v>
      </c>
      <c r="E45" s="51">
        <v>130</v>
      </c>
      <c r="F45" s="14">
        <f t="shared" si="0"/>
        <v>0</v>
      </c>
    </row>
    <row r="46" spans="1:6" hidden="1" x14ac:dyDescent="0.25">
      <c r="A46" s="18" t="s">
        <v>194</v>
      </c>
      <c r="B46" s="5" t="s">
        <v>39</v>
      </c>
      <c r="C46" s="7" t="s">
        <v>33</v>
      </c>
      <c r="D46" s="58">
        <f>BPU!C109</f>
        <v>0</v>
      </c>
      <c r="E46" s="57"/>
      <c r="F46" s="14">
        <f t="shared" si="0"/>
        <v>0</v>
      </c>
    </row>
    <row r="47" spans="1:6" hidden="1" x14ac:dyDescent="0.25">
      <c r="A47" s="18" t="s">
        <v>195</v>
      </c>
      <c r="B47" s="5" t="s">
        <v>174</v>
      </c>
      <c r="C47" s="7" t="s">
        <v>17</v>
      </c>
      <c r="D47" s="58">
        <f>BPU!C112</f>
        <v>0</v>
      </c>
      <c r="E47" s="57"/>
      <c r="F47" s="14">
        <f t="shared" si="0"/>
        <v>0</v>
      </c>
    </row>
    <row r="48" spans="1:6" x14ac:dyDescent="0.25">
      <c r="A48" s="18" t="s">
        <v>196</v>
      </c>
      <c r="B48" s="5" t="s">
        <v>175</v>
      </c>
      <c r="C48" s="7" t="s">
        <v>17</v>
      </c>
      <c r="D48" s="58">
        <f>BPU!C115</f>
        <v>0</v>
      </c>
      <c r="E48" s="57">
        <v>100</v>
      </c>
      <c r="F48" s="14">
        <f t="shared" si="0"/>
        <v>0</v>
      </c>
    </row>
    <row r="49" spans="1:6" x14ac:dyDescent="0.25">
      <c r="A49" s="18" t="s">
        <v>385</v>
      </c>
      <c r="B49" s="5" t="s">
        <v>386</v>
      </c>
      <c r="C49" s="5"/>
      <c r="D49" s="100"/>
      <c r="E49" s="57"/>
      <c r="F49" s="14"/>
    </row>
    <row r="50" spans="1:6" hidden="1" x14ac:dyDescent="0.25">
      <c r="A50" s="19" t="s">
        <v>197</v>
      </c>
      <c r="B50" s="6" t="s">
        <v>179</v>
      </c>
      <c r="C50" s="7" t="s">
        <v>17</v>
      </c>
      <c r="D50" s="58">
        <f>BPU!C119</f>
        <v>0</v>
      </c>
      <c r="E50" s="57"/>
      <c r="F50" s="14">
        <f t="shared" si="0"/>
        <v>0</v>
      </c>
    </row>
    <row r="51" spans="1:6" hidden="1" x14ac:dyDescent="0.25">
      <c r="A51" s="19" t="s">
        <v>198</v>
      </c>
      <c r="B51" s="6" t="s">
        <v>181</v>
      </c>
      <c r="C51" s="7" t="s">
        <v>17</v>
      </c>
      <c r="D51" s="58">
        <f>BPU!C121</f>
        <v>0</v>
      </c>
      <c r="E51" s="57"/>
      <c r="F51" s="14">
        <f t="shared" si="0"/>
        <v>0</v>
      </c>
    </row>
    <row r="52" spans="1:6" x14ac:dyDescent="0.25">
      <c r="A52" s="19" t="s">
        <v>199</v>
      </c>
      <c r="B52" s="6" t="s">
        <v>180</v>
      </c>
      <c r="C52" s="7" t="s">
        <v>17</v>
      </c>
      <c r="D52" s="58">
        <f>BPU!C123</f>
        <v>0</v>
      </c>
      <c r="E52" s="57">
        <v>3500</v>
      </c>
      <c r="F52" s="14">
        <f t="shared" si="0"/>
        <v>0</v>
      </c>
    </row>
    <row r="53" spans="1:6" hidden="1" x14ac:dyDescent="0.25">
      <c r="A53" s="19" t="s">
        <v>200</v>
      </c>
      <c r="B53" s="6" t="s">
        <v>183</v>
      </c>
      <c r="C53" s="7" t="s">
        <v>17</v>
      </c>
      <c r="D53" s="58">
        <f>BPU!C125</f>
        <v>0</v>
      </c>
      <c r="E53" s="57"/>
      <c r="F53" s="14">
        <f t="shared" si="0"/>
        <v>0</v>
      </c>
    </row>
    <row r="54" spans="1:6" hidden="1" x14ac:dyDescent="0.25">
      <c r="A54" s="19" t="s">
        <v>201</v>
      </c>
      <c r="B54" s="6" t="s">
        <v>182</v>
      </c>
      <c r="C54" s="7" t="s">
        <v>17</v>
      </c>
      <c r="D54" s="58">
        <f>BPU!C127</f>
        <v>0</v>
      </c>
      <c r="E54" s="57"/>
      <c r="F54" s="14">
        <f t="shared" si="0"/>
        <v>0</v>
      </c>
    </row>
    <row r="55" spans="1:6" x14ac:dyDescent="0.25">
      <c r="A55" s="18" t="s">
        <v>202</v>
      </c>
      <c r="B55" s="5" t="s">
        <v>186</v>
      </c>
      <c r="C55" s="7" t="s">
        <v>33</v>
      </c>
      <c r="D55" s="58">
        <f>BPU!C130</f>
        <v>0</v>
      </c>
      <c r="E55" s="57">
        <v>65</v>
      </c>
      <c r="F55" s="14">
        <f t="shared" si="0"/>
        <v>0</v>
      </c>
    </row>
    <row r="56" spans="1:6" hidden="1" x14ac:dyDescent="0.25">
      <c r="A56" s="18" t="s">
        <v>203</v>
      </c>
      <c r="B56" s="5" t="s">
        <v>187</v>
      </c>
      <c r="C56" s="7" t="s">
        <v>33</v>
      </c>
      <c r="D56" s="58">
        <f>BPU!C133</f>
        <v>0</v>
      </c>
      <c r="E56" s="57"/>
      <c r="F56" s="14">
        <f t="shared" si="0"/>
        <v>0</v>
      </c>
    </row>
    <row r="57" spans="1:6" ht="15.75" x14ac:dyDescent="0.25">
      <c r="A57" s="163" t="s">
        <v>107</v>
      </c>
      <c r="B57" s="164"/>
      <c r="C57" s="164"/>
      <c r="D57" s="55"/>
      <c r="E57" s="50"/>
      <c r="F57" s="15"/>
    </row>
    <row r="58" spans="1:6" hidden="1" x14ac:dyDescent="0.25">
      <c r="A58" s="18" t="s">
        <v>204</v>
      </c>
      <c r="B58" s="5" t="s">
        <v>65</v>
      </c>
      <c r="C58" s="5"/>
      <c r="D58" s="5"/>
      <c r="E58" s="51"/>
      <c r="F58" s="14"/>
    </row>
    <row r="59" spans="1:6" hidden="1" x14ac:dyDescent="0.25">
      <c r="A59" s="19" t="s">
        <v>355</v>
      </c>
      <c r="B59" s="6" t="s">
        <v>66</v>
      </c>
      <c r="C59" s="7" t="s">
        <v>38</v>
      </c>
      <c r="D59" s="58">
        <f>BPU!C138</f>
        <v>0</v>
      </c>
      <c r="E59" s="51"/>
      <c r="F59" s="14">
        <f t="shared" si="0"/>
        <v>0</v>
      </c>
    </row>
    <row r="60" spans="1:6" hidden="1" x14ac:dyDescent="0.25">
      <c r="A60" s="19" t="s">
        <v>356</v>
      </c>
      <c r="B60" s="6" t="s">
        <v>67</v>
      </c>
      <c r="C60" s="7" t="s">
        <v>38</v>
      </c>
      <c r="D60" s="58">
        <f>BPU!C140</f>
        <v>0</v>
      </c>
      <c r="E60" s="51"/>
      <c r="F60" s="14">
        <f t="shared" si="0"/>
        <v>0</v>
      </c>
    </row>
    <row r="61" spans="1:6" hidden="1" x14ac:dyDescent="0.25">
      <c r="A61" s="19" t="s">
        <v>357</v>
      </c>
      <c r="B61" s="6" t="s">
        <v>68</v>
      </c>
      <c r="C61" s="7" t="s">
        <v>38</v>
      </c>
      <c r="D61" s="58">
        <f>BPU!C142</f>
        <v>0</v>
      </c>
      <c r="E61" s="57"/>
      <c r="F61" s="14">
        <f t="shared" si="0"/>
        <v>0</v>
      </c>
    </row>
    <row r="62" spans="1:6" hidden="1" x14ac:dyDescent="0.25">
      <c r="A62" s="19" t="s">
        <v>358</v>
      </c>
      <c r="B62" s="6" t="s">
        <v>69</v>
      </c>
      <c r="C62" s="7" t="s">
        <v>38</v>
      </c>
      <c r="D62" s="58">
        <f>BPU!C144</f>
        <v>0</v>
      </c>
      <c r="E62" s="57"/>
      <c r="F62" s="14">
        <f t="shared" si="0"/>
        <v>0</v>
      </c>
    </row>
    <row r="63" spans="1:6" hidden="1" x14ac:dyDescent="0.25">
      <c r="A63" s="18" t="s">
        <v>205</v>
      </c>
      <c r="B63" s="5" t="s">
        <v>70</v>
      </c>
      <c r="C63" s="5"/>
      <c r="D63" s="100"/>
      <c r="E63" s="57"/>
      <c r="F63" s="14"/>
    </row>
    <row r="64" spans="1:6" hidden="1" x14ac:dyDescent="0.25">
      <c r="A64" s="19" t="s">
        <v>359</v>
      </c>
      <c r="B64" s="6" t="s">
        <v>71</v>
      </c>
      <c r="C64" s="7" t="s">
        <v>38</v>
      </c>
      <c r="D64" s="58">
        <f>BPU!C148</f>
        <v>0</v>
      </c>
      <c r="E64" s="57"/>
      <c r="F64" s="14">
        <f t="shared" si="0"/>
        <v>0</v>
      </c>
    </row>
    <row r="65" spans="1:6" hidden="1" x14ac:dyDescent="0.25">
      <c r="A65" s="19" t="s">
        <v>360</v>
      </c>
      <c r="B65" s="6" t="s">
        <v>66</v>
      </c>
      <c r="C65" s="7" t="s">
        <v>38</v>
      </c>
      <c r="D65" s="58">
        <f>BPU!C150</f>
        <v>0</v>
      </c>
      <c r="E65" s="57"/>
      <c r="F65" s="14">
        <f t="shared" si="0"/>
        <v>0</v>
      </c>
    </row>
    <row r="66" spans="1:6" hidden="1" x14ac:dyDescent="0.25">
      <c r="A66" s="18" t="s">
        <v>206</v>
      </c>
      <c r="B66" s="5" t="s">
        <v>169</v>
      </c>
      <c r="C66" s="5"/>
      <c r="D66" s="5"/>
      <c r="E66" s="57"/>
      <c r="F66" s="14"/>
    </row>
    <row r="67" spans="1:6" hidden="1" x14ac:dyDescent="0.25">
      <c r="A67" s="19" t="s">
        <v>361</v>
      </c>
      <c r="B67" s="6" t="s">
        <v>66</v>
      </c>
      <c r="C67" s="7" t="s">
        <v>38</v>
      </c>
      <c r="D67" s="58">
        <f>BPU!C154</f>
        <v>0</v>
      </c>
      <c r="E67" s="57"/>
      <c r="F67" s="14">
        <f t="shared" si="0"/>
        <v>0</v>
      </c>
    </row>
    <row r="68" spans="1:6" hidden="1" x14ac:dyDescent="0.25">
      <c r="A68" s="19" t="s">
        <v>362</v>
      </c>
      <c r="B68" s="6" t="s">
        <v>67</v>
      </c>
      <c r="C68" s="7" t="s">
        <v>38</v>
      </c>
      <c r="D68" s="58">
        <f>BPU!C156</f>
        <v>0</v>
      </c>
      <c r="E68" s="51"/>
      <c r="F68" s="14">
        <f t="shared" si="0"/>
        <v>0</v>
      </c>
    </row>
    <row r="69" spans="1:6" hidden="1" x14ac:dyDescent="0.25">
      <c r="A69" s="19" t="s">
        <v>363</v>
      </c>
      <c r="B69" s="6" t="s">
        <v>69</v>
      </c>
      <c r="C69" s="7" t="s">
        <v>38</v>
      </c>
      <c r="D69" s="58">
        <f>BPU!C158</f>
        <v>0</v>
      </c>
      <c r="E69" s="51"/>
      <c r="F69" s="14">
        <f t="shared" si="0"/>
        <v>0</v>
      </c>
    </row>
    <row r="70" spans="1:6" hidden="1" x14ac:dyDescent="0.25">
      <c r="A70" s="18" t="s">
        <v>207</v>
      </c>
      <c r="B70" s="5" t="s">
        <v>168</v>
      </c>
      <c r="C70" s="5"/>
      <c r="D70" s="5"/>
      <c r="E70" s="51"/>
      <c r="F70" s="14"/>
    </row>
    <row r="71" spans="1:6" hidden="1" x14ac:dyDescent="0.25">
      <c r="A71" s="19" t="s">
        <v>364</v>
      </c>
      <c r="B71" s="6" t="s">
        <v>66</v>
      </c>
      <c r="C71" s="7" t="s">
        <v>72</v>
      </c>
      <c r="D71" s="58">
        <f>BPU!C162</f>
        <v>0</v>
      </c>
      <c r="E71" s="57"/>
      <c r="F71" s="14">
        <f t="shared" si="0"/>
        <v>0</v>
      </c>
    </row>
    <row r="72" spans="1:6" hidden="1" x14ac:dyDescent="0.25">
      <c r="A72" s="19" t="s">
        <v>365</v>
      </c>
      <c r="B72" s="6" t="s">
        <v>67</v>
      </c>
      <c r="C72" s="7" t="s">
        <v>72</v>
      </c>
      <c r="D72" s="58">
        <f>BPU!C164</f>
        <v>0</v>
      </c>
      <c r="E72" s="57"/>
      <c r="F72" s="14">
        <f t="shared" si="0"/>
        <v>0</v>
      </c>
    </row>
    <row r="73" spans="1:6" hidden="1" x14ac:dyDescent="0.25">
      <c r="A73" s="19" t="s">
        <v>366</v>
      </c>
      <c r="B73" s="6" t="s">
        <v>68</v>
      </c>
      <c r="C73" s="7" t="s">
        <v>72</v>
      </c>
      <c r="D73" s="58">
        <f>BPU!C166</f>
        <v>0</v>
      </c>
      <c r="E73" s="57"/>
      <c r="F73" s="14">
        <f t="shared" si="0"/>
        <v>0</v>
      </c>
    </row>
    <row r="74" spans="1:6" hidden="1" x14ac:dyDescent="0.25">
      <c r="A74" s="19" t="s">
        <v>367</v>
      </c>
      <c r="B74" s="6" t="s">
        <v>69</v>
      </c>
      <c r="C74" s="7" t="s">
        <v>72</v>
      </c>
      <c r="D74" s="58">
        <f>BPU!C168</f>
        <v>0</v>
      </c>
      <c r="E74" s="57"/>
      <c r="F74" s="14">
        <f t="shared" ref="F74:F137" si="1">E74*$D74</f>
        <v>0</v>
      </c>
    </row>
    <row r="75" spans="1:6" hidden="1" x14ac:dyDescent="0.25">
      <c r="A75" s="18" t="s">
        <v>208</v>
      </c>
      <c r="B75" s="5" t="s">
        <v>260</v>
      </c>
      <c r="C75" s="5"/>
      <c r="D75" s="5"/>
      <c r="E75" s="57"/>
      <c r="F75" s="14"/>
    </row>
    <row r="76" spans="1:6" hidden="1" x14ac:dyDescent="0.25">
      <c r="A76" s="19" t="s">
        <v>368</v>
      </c>
      <c r="B76" s="6" t="s">
        <v>66</v>
      </c>
      <c r="C76" s="7" t="s">
        <v>72</v>
      </c>
      <c r="D76" s="58">
        <f>BPU!C172</f>
        <v>0</v>
      </c>
      <c r="E76" s="57"/>
      <c r="F76" s="14">
        <f t="shared" si="1"/>
        <v>0</v>
      </c>
    </row>
    <row r="77" spans="1:6" hidden="1" x14ac:dyDescent="0.25">
      <c r="A77" s="19" t="s">
        <v>369</v>
      </c>
      <c r="B77" s="6" t="s">
        <v>67</v>
      </c>
      <c r="C77" s="7" t="s">
        <v>72</v>
      </c>
      <c r="D77" s="58">
        <f>BPU!C174</f>
        <v>0</v>
      </c>
      <c r="E77" s="57"/>
      <c r="F77" s="14">
        <f t="shared" si="1"/>
        <v>0</v>
      </c>
    </row>
    <row r="78" spans="1:6" hidden="1" x14ac:dyDescent="0.25">
      <c r="A78" s="19" t="s">
        <v>370</v>
      </c>
      <c r="B78" s="6" t="s">
        <v>68</v>
      </c>
      <c r="C78" s="7" t="s">
        <v>72</v>
      </c>
      <c r="D78" s="58">
        <f>BPU!C176</f>
        <v>0</v>
      </c>
      <c r="E78" s="57"/>
      <c r="F78" s="14">
        <f t="shared" si="1"/>
        <v>0</v>
      </c>
    </row>
    <row r="79" spans="1:6" hidden="1" x14ac:dyDescent="0.25">
      <c r="A79" s="19" t="s">
        <v>371</v>
      </c>
      <c r="B79" s="6" t="s">
        <v>69</v>
      </c>
      <c r="C79" s="7" t="s">
        <v>72</v>
      </c>
      <c r="D79" s="58">
        <f>BPU!C178</f>
        <v>0</v>
      </c>
      <c r="E79" s="57"/>
      <c r="F79" s="14">
        <f t="shared" si="1"/>
        <v>0</v>
      </c>
    </row>
    <row r="80" spans="1:6" hidden="1" x14ac:dyDescent="0.25">
      <c r="A80" s="18" t="s">
        <v>209</v>
      </c>
      <c r="B80" s="5" t="s">
        <v>223</v>
      </c>
      <c r="C80" s="5"/>
      <c r="D80" s="5"/>
      <c r="E80" s="57"/>
      <c r="F80" s="14"/>
    </row>
    <row r="81" spans="1:6" hidden="1" x14ac:dyDescent="0.25">
      <c r="A81" s="19" t="s">
        <v>372</v>
      </c>
      <c r="B81" s="6" t="s">
        <v>73</v>
      </c>
      <c r="C81" s="7" t="s">
        <v>72</v>
      </c>
      <c r="D81" s="58">
        <f>BPU!C182</f>
        <v>0</v>
      </c>
      <c r="E81" s="57"/>
      <c r="F81" s="14">
        <f t="shared" si="1"/>
        <v>0</v>
      </c>
    </row>
    <row r="82" spans="1:6" hidden="1" x14ac:dyDescent="0.25">
      <c r="A82" s="19" t="s">
        <v>373</v>
      </c>
      <c r="B82" s="6" t="s">
        <v>69</v>
      </c>
      <c r="C82" s="7" t="s">
        <v>72</v>
      </c>
      <c r="D82" s="120">
        <f>BPU!C184</f>
        <v>0</v>
      </c>
      <c r="E82" s="57"/>
      <c r="F82" s="14">
        <f t="shared" si="1"/>
        <v>0</v>
      </c>
    </row>
    <row r="83" spans="1:6" hidden="1" x14ac:dyDescent="0.25">
      <c r="A83" s="18" t="s">
        <v>210</v>
      </c>
      <c r="B83" s="5" t="s">
        <v>248</v>
      </c>
      <c r="C83" s="5"/>
      <c r="D83" s="122"/>
      <c r="E83" s="52"/>
      <c r="F83" s="14"/>
    </row>
    <row r="84" spans="1:6" s="4" customFormat="1" hidden="1" x14ac:dyDescent="0.25">
      <c r="A84" s="19" t="s">
        <v>374</v>
      </c>
      <c r="B84" s="6" t="s">
        <v>163</v>
      </c>
      <c r="C84" s="7" t="s">
        <v>12</v>
      </c>
      <c r="D84" s="120">
        <f>BPU!C188</f>
        <v>0</v>
      </c>
      <c r="E84" s="51"/>
      <c r="F84" s="14">
        <f t="shared" si="1"/>
        <v>0</v>
      </c>
    </row>
    <row r="85" spans="1:6" s="4" customFormat="1" hidden="1" x14ac:dyDescent="0.25">
      <c r="A85" s="19" t="s">
        <v>375</v>
      </c>
      <c r="B85" s="6" t="s">
        <v>160</v>
      </c>
      <c r="C85" s="7" t="s">
        <v>12</v>
      </c>
      <c r="D85" s="120">
        <f>BPU!C190</f>
        <v>0</v>
      </c>
      <c r="E85" s="57"/>
      <c r="F85" s="14">
        <f t="shared" si="1"/>
        <v>0</v>
      </c>
    </row>
    <row r="86" spans="1:6" hidden="1" x14ac:dyDescent="0.25">
      <c r="A86" s="18" t="s">
        <v>270</v>
      </c>
      <c r="B86" s="5" t="s">
        <v>162</v>
      </c>
      <c r="C86" s="5"/>
      <c r="D86" s="122"/>
      <c r="E86" s="57"/>
      <c r="F86" s="14"/>
    </row>
    <row r="87" spans="1:6" s="4" customFormat="1" hidden="1" x14ac:dyDescent="0.25">
      <c r="A87" s="19" t="s">
        <v>376</v>
      </c>
      <c r="B87" s="6" t="s">
        <v>160</v>
      </c>
      <c r="C87" s="7" t="s">
        <v>12</v>
      </c>
      <c r="D87" s="120">
        <f>BPU!C194</f>
        <v>0</v>
      </c>
      <c r="E87" s="57"/>
      <c r="F87" s="14">
        <f t="shared" si="1"/>
        <v>0</v>
      </c>
    </row>
    <row r="88" spans="1:6" s="4" customFormat="1" hidden="1" x14ac:dyDescent="0.25">
      <c r="A88" s="19" t="s">
        <v>377</v>
      </c>
      <c r="B88" s="6" t="s">
        <v>161</v>
      </c>
      <c r="C88" s="7" t="s">
        <v>12</v>
      </c>
      <c r="D88" s="120">
        <f>BPU!C196</f>
        <v>0</v>
      </c>
      <c r="E88" s="57"/>
      <c r="F88" s="14">
        <f t="shared" si="1"/>
        <v>0</v>
      </c>
    </row>
    <row r="89" spans="1:6" x14ac:dyDescent="0.25">
      <c r="A89" s="18" t="s">
        <v>211</v>
      </c>
      <c r="B89" s="5" t="s">
        <v>74</v>
      </c>
      <c r="C89" s="7" t="s">
        <v>72</v>
      </c>
      <c r="D89" s="120">
        <f>BPU!C199</f>
        <v>0</v>
      </c>
      <c r="E89" s="57">
        <v>10</v>
      </c>
      <c r="F89" s="14">
        <f t="shared" si="1"/>
        <v>0</v>
      </c>
    </row>
    <row r="90" spans="1:6" x14ac:dyDescent="0.25">
      <c r="A90" s="18" t="s">
        <v>212</v>
      </c>
      <c r="B90" s="5" t="s">
        <v>104</v>
      </c>
      <c r="C90" s="7" t="s">
        <v>72</v>
      </c>
      <c r="D90" s="120">
        <f>BPU!C202</f>
        <v>0</v>
      </c>
      <c r="E90" s="57">
        <v>5</v>
      </c>
      <c r="F90" s="14">
        <f t="shared" si="1"/>
        <v>0</v>
      </c>
    </row>
    <row r="91" spans="1:6" hidden="1" x14ac:dyDescent="0.25">
      <c r="A91" s="18" t="s">
        <v>213</v>
      </c>
      <c r="B91" s="5" t="s">
        <v>75</v>
      </c>
      <c r="C91" s="7" t="s">
        <v>72</v>
      </c>
      <c r="D91" s="120">
        <f>BPU!C205</f>
        <v>0</v>
      </c>
      <c r="E91" s="57"/>
      <c r="F91" s="14">
        <f t="shared" si="1"/>
        <v>0</v>
      </c>
    </row>
    <row r="92" spans="1:6" hidden="1" x14ac:dyDescent="0.25">
      <c r="A92" s="18" t="s">
        <v>214</v>
      </c>
      <c r="B92" s="5" t="s">
        <v>105</v>
      </c>
      <c r="C92" s="7" t="s">
        <v>72</v>
      </c>
      <c r="D92" s="120">
        <f>BPU!C208</f>
        <v>0</v>
      </c>
      <c r="E92" s="57"/>
      <c r="F92" s="14">
        <f t="shared" si="1"/>
        <v>0</v>
      </c>
    </row>
    <row r="93" spans="1:6" hidden="1" x14ac:dyDescent="0.25">
      <c r="A93" s="18" t="s">
        <v>215</v>
      </c>
      <c r="B93" s="5" t="s">
        <v>106</v>
      </c>
      <c r="C93" s="7" t="s">
        <v>72</v>
      </c>
      <c r="D93" s="120">
        <f>BPU!C211</f>
        <v>0</v>
      </c>
      <c r="E93" s="57"/>
      <c r="F93" s="14">
        <f t="shared" si="1"/>
        <v>0</v>
      </c>
    </row>
    <row r="94" spans="1:6" hidden="1" x14ac:dyDescent="0.25">
      <c r="A94" s="18" t="s">
        <v>216</v>
      </c>
      <c r="B94" s="5" t="s">
        <v>224</v>
      </c>
      <c r="C94" s="5"/>
      <c r="D94" s="122"/>
      <c r="E94" s="57"/>
      <c r="F94" s="14"/>
    </row>
    <row r="95" spans="1:6" s="4" customFormat="1" hidden="1" x14ac:dyDescent="0.25">
      <c r="A95" s="19" t="s">
        <v>271</v>
      </c>
      <c r="B95" s="6" t="s">
        <v>164</v>
      </c>
      <c r="C95" s="7" t="s">
        <v>72</v>
      </c>
      <c r="D95" s="120">
        <f>BPU!C215</f>
        <v>0</v>
      </c>
      <c r="E95" s="57"/>
      <c r="F95" s="14">
        <f t="shared" si="1"/>
        <v>0</v>
      </c>
    </row>
    <row r="96" spans="1:6" s="4" customFormat="1" hidden="1" x14ac:dyDescent="0.25">
      <c r="A96" s="19" t="s">
        <v>272</v>
      </c>
      <c r="B96" s="6" t="s">
        <v>274</v>
      </c>
      <c r="C96" s="7" t="s">
        <v>72</v>
      </c>
      <c r="D96" s="120">
        <f>BPU!C217</f>
        <v>0</v>
      </c>
      <c r="E96" s="57"/>
      <c r="F96" s="14">
        <f t="shared" si="1"/>
        <v>0</v>
      </c>
    </row>
    <row r="97" spans="1:6" s="4" customFormat="1" hidden="1" x14ac:dyDescent="0.25">
      <c r="A97" s="19" t="s">
        <v>273</v>
      </c>
      <c r="B97" s="6" t="s">
        <v>165</v>
      </c>
      <c r="C97" s="7" t="s">
        <v>72</v>
      </c>
      <c r="D97" s="120">
        <f>BPU!C219</f>
        <v>0</v>
      </c>
      <c r="E97" s="57"/>
      <c r="F97" s="14">
        <f t="shared" si="1"/>
        <v>0</v>
      </c>
    </row>
    <row r="98" spans="1:6" s="4" customFormat="1" hidden="1" x14ac:dyDescent="0.25">
      <c r="A98" s="19" t="s">
        <v>275</v>
      </c>
      <c r="B98" s="6" t="s">
        <v>166</v>
      </c>
      <c r="C98" s="7" t="s">
        <v>72</v>
      </c>
      <c r="D98" s="120">
        <f>BPU!C221</f>
        <v>0</v>
      </c>
      <c r="E98" s="57"/>
      <c r="F98" s="14">
        <f t="shared" si="1"/>
        <v>0</v>
      </c>
    </row>
    <row r="99" spans="1:6" s="4" customFormat="1" hidden="1" x14ac:dyDescent="0.25">
      <c r="A99" s="19" t="s">
        <v>277</v>
      </c>
      <c r="B99" s="6" t="s">
        <v>167</v>
      </c>
      <c r="C99" s="7" t="s">
        <v>72</v>
      </c>
      <c r="D99" s="120">
        <f>BPU!C223</f>
        <v>0</v>
      </c>
      <c r="E99" s="57"/>
      <c r="F99" s="14">
        <f t="shared" si="1"/>
        <v>0</v>
      </c>
    </row>
    <row r="100" spans="1:6" s="4" customFormat="1" hidden="1" x14ac:dyDescent="0.25">
      <c r="A100" s="19" t="s">
        <v>278</v>
      </c>
      <c r="B100" s="6" t="s">
        <v>128</v>
      </c>
      <c r="C100" s="7" t="s">
        <v>72</v>
      </c>
      <c r="D100" s="120">
        <f>BPU!C225</f>
        <v>0</v>
      </c>
      <c r="E100" s="51"/>
      <c r="F100" s="14">
        <f t="shared" si="1"/>
        <v>0</v>
      </c>
    </row>
    <row r="101" spans="1:6" s="4" customFormat="1" hidden="1" x14ac:dyDescent="0.25">
      <c r="A101" s="19" t="s">
        <v>276</v>
      </c>
      <c r="B101" s="6" t="s">
        <v>129</v>
      </c>
      <c r="C101" s="7" t="s">
        <v>72</v>
      </c>
      <c r="D101" s="120">
        <f>BPU!C227</f>
        <v>0</v>
      </c>
      <c r="E101" s="51"/>
      <c r="F101" s="14">
        <f t="shared" si="1"/>
        <v>0</v>
      </c>
    </row>
    <row r="102" spans="1:6" hidden="1" x14ac:dyDescent="0.25">
      <c r="A102" s="18" t="s">
        <v>217</v>
      </c>
      <c r="B102" s="5" t="s">
        <v>233</v>
      </c>
      <c r="C102" s="5"/>
      <c r="D102" s="5"/>
      <c r="E102" s="52"/>
      <c r="F102" s="14"/>
    </row>
    <row r="103" spans="1:6" s="4" customFormat="1" hidden="1" x14ac:dyDescent="0.25">
      <c r="A103" s="19" t="s">
        <v>279</v>
      </c>
      <c r="B103" s="6" t="s">
        <v>164</v>
      </c>
      <c r="C103" s="7" t="s">
        <v>72</v>
      </c>
      <c r="D103" s="120">
        <f>BPU!C231</f>
        <v>0</v>
      </c>
      <c r="E103" s="51"/>
      <c r="F103" s="14">
        <f t="shared" si="1"/>
        <v>0</v>
      </c>
    </row>
    <row r="104" spans="1:6" s="4" customFormat="1" hidden="1" x14ac:dyDescent="0.25">
      <c r="A104" s="19" t="s">
        <v>280</v>
      </c>
      <c r="B104" s="6" t="s">
        <v>274</v>
      </c>
      <c r="C104" s="7" t="s">
        <v>72</v>
      </c>
      <c r="D104" s="120">
        <f>BPU!C233</f>
        <v>0</v>
      </c>
      <c r="E104" s="51"/>
      <c r="F104" s="14">
        <f t="shared" si="1"/>
        <v>0</v>
      </c>
    </row>
    <row r="105" spans="1:6" s="4" customFormat="1" hidden="1" x14ac:dyDescent="0.25">
      <c r="A105" s="19" t="s">
        <v>281</v>
      </c>
      <c r="B105" s="6" t="s">
        <v>165</v>
      </c>
      <c r="C105" s="7" t="s">
        <v>72</v>
      </c>
      <c r="D105" s="120">
        <f>BPU!C235</f>
        <v>0</v>
      </c>
      <c r="E105" s="51"/>
      <c r="F105" s="14">
        <f t="shared" si="1"/>
        <v>0</v>
      </c>
    </row>
    <row r="106" spans="1:6" s="4" customFormat="1" hidden="1" x14ac:dyDescent="0.25">
      <c r="A106" s="19" t="s">
        <v>282</v>
      </c>
      <c r="B106" s="6" t="s">
        <v>166</v>
      </c>
      <c r="C106" s="7" t="s">
        <v>72</v>
      </c>
      <c r="D106" s="120">
        <f>BPU!C237</f>
        <v>0</v>
      </c>
      <c r="E106" s="51"/>
      <c r="F106" s="14">
        <f t="shared" si="1"/>
        <v>0</v>
      </c>
    </row>
    <row r="107" spans="1:6" s="4" customFormat="1" hidden="1" x14ac:dyDescent="0.25">
      <c r="A107" s="19" t="s">
        <v>283</v>
      </c>
      <c r="B107" s="6" t="s">
        <v>167</v>
      </c>
      <c r="C107" s="7" t="s">
        <v>72</v>
      </c>
      <c r="D107" s="120">
        <f>BPU!C239</f>
        <v>0</v>
      </c>
      <c r="E107" s="51"/>
      <c r="F107" s="14">
        <f t="shared" si="1"/>
        <v>0</v>
      </c>
    </row>
    <row r="108" spans="1:6" s="4" customFormat="1" hidden="1" x14ac:dyDescent="0.25">
      <c r="A108" s="19" t="s">
        <v>284</v>
      </c>
      <c r="B108" s="6" t="s">
        <v>128</v>
      </c>
      <c r="C108" s="7" t="s">
        <v>72</v>
      </c>
      <c r="D108" s="120">
        <f>BPU!C241</f>
        <v>0</v>
      </c>
      <c r="E108" s="51"/>
      <c r="F108" s="14">
        <f t="shared" si="1"/>
        <v>0</v>
      </c>
    </row>
    <row r="109" spans="1:6" s="4" customFormat="1" hidden="1" x14ac:dyDescent="0.25">
      <c r="A109" s="19" t="s">
        <v>285</v>
      </c>
      <c r="B109" s="6" t="s">
        <v>129</v>
      </c>
      <c r="C109" s="7" t="s">
        <v>72</v>
      </c>
      <c r="D109" s="120">
        <f>BPU!C243</f>
        <v>0</v>
      </c>
      <c r="E109" s="51"/>
      <c r="F109" s="14">
        <f t="shared" si="1"/>
        <v>0</v>
      </c>
    </row>
    <row r="110" spans="1:6" hidden="1" x14ac:dyDescent="0.25">
      <c r="A110" s="18" t="s">
        <v>218</v>
      </c>
      <c r="B110" s="5" t="s">
        <v>225</v>
      </c>
      <c r="C110" s="7" t="s">
        <v>72</v>
      </c>
      <c r="D110" s="120">
        <f>BPU!C246</f>
        <v>0</v>
      </c>
      <c r="E110" s="52"/>
      <c r="F110" s="14">
        <f t="shared" si="1"/>
        <v>0</v>
      </c>
    </row>
    <row r="111" spans="1:6" hidden="1" x14ac:dyDescent="0.25">
      <c r="A111" s="18" t="s">
        <v>219</v>
      </c>
      <c r="B111" s="5" t="s">
        <v>226</v>
      </c>
      <c r="C111" s="7" t="s">
        <v>72</v>
      </c>
      <c r="D111" s="120">
        <f>BPU!C249</f>
        <v>0</v>
      </c>
      <c r="E111" s="52"/>
      <c r="F111" s="14">
        <f t="shared" si="1"/>
        <v>0</v>
      </c>
    </row>
    <row r="112" spans="1:6" hidden="1" x14ac:dyDescent="0.25">
      <c r="A112" s="18" t="s">
        <v>220</v>
      </c>
      <c r="B112" s="5" t="s">
        <v>227</v>
      </c>
      <c r="C112" s="7" t="s">
        <v>38</v>
      </c>
      <c r="D112" s="120">
        <f>BPU!C252</f>
        <v>0</v>
      </c>
      <c r="E112" s="52"/>
      <c r="F112" s="14">
        <f t="shared" si="1"/>
        <v>0</v>
      </c>
    </row>
    <row r="113" spans="1:6" hidden="1" x14ac:dyDescent="0.25">
      <c r="A113" s="18" t="s">
        <v>221</v>
      </c>
      <c r="B113" s="5" t="s">
        <v>229</v>
      </c>
      <c r="C113" s="7" t="s">
        <v>38</v>
      </c>
      <c r="D113" s="120">
        <f>BPU!C255</f>
        <v>0</v>
      </c>
      <c r="E113" s="52"/>
      <c r="F113" s="14">
        <f t="shared" si="1"/>
        <v>0</v>
      </c>
    </row>
    <row r="114" spans="1:6" hidden="1" x14ac:dyDescent="0.25">
      <c r="A114" s="18" t="s">
        <v>222</v>
      </c>
      <c r="B114" s="5" t="s">
        <v>230</v>
      </c>
      <c r="C114" s="7" t="s">
        <v>38</v>
      </c>
      <c r="D114" s="120">
        <f>BPU!C258</f>
        <v>0</v>
      </c>
      <c r="E114" s="52"/>
      <c r="F114" s="14">
        <f t="shared" si="1"/>
        <v>0</v>
      </c>
    </row>
    <row r="115" spans="1:6" hidden="1" x14ac:dyDescent="0.25">
      <c r="A115" s="18" t="s">
        <v>228</v>
      </c>
      <c r="B115" s="5" t="s">
        <v>170</v>
      </c>
      <c r="C115" s="7" t="s">
        <v>72</v>
      </c>
      <c r="D115" s="120">
        <f>BPU!C261</f>
        <v>0</v>
      </c>
      <c r="E115" s="52"/>
      <c r="F115" s="14">
        <f t="shared" si="1"/>
        <v>0</v>
      </c>
    </row>
    <row r="116" spans="1:6" hidden="1" x14ac:dyDescent="0.25">
      <c r="A116" s="18" t="s">
        <v>232</v>
      </c>
      <c r="B116" s="5" t="s">
        <v>231</v>
      </c>
      <c r="C116" s="7" t="s">
        <v>17</v>
      </c>
      <c r="D116" s="120">
        <f>BPU!C264</f>
        <v>0</v>
      </c>
      <c r="E116" s="52"/>
      <c r="F116" s="14">
        <f t="shared" si="1"/>
        <v>0</v>
      </c>
    </row>
    <row r="117" spans="1:6" ht="15.75" x14ac:dyDescent="0.25">
      <c r="A117" s="163" t="s">
        <v>249</v>
      </c>
      <c r="B117" s="164"/>
      <c r="C117" s="164"/>
      <c r="D117" s="55"/>
      <c r="E117" s="50"/>
      <c r="F117" s="15"/>
    </row>
    <row r="118" spans="1:6" hidden="1" x14ac:dyDescent="0.25">
      <c r="A118" s="20" t="s">
        <v>46</v>
      </c>
      <c r="B118" s="6" t="s">
        <v>40</v>
      </c>
      <c r="C118" s="7" t="s">
        <v>38</v>
      </c>
      <c r="D118" s="120">
        <f>BPU!C268</f>
        <v>0</v>
      </c>
      <c r="E118" s="57"/>
      <c r="F118" s="14">
        <f t="shared" si="1"/>
        <v>0</v>
      </c>
    </row>
    <row r="119" spans="1:6" ht="30" hidden="1" x14ac:dyDescent="0.25">
      <c r="A119" s="20" t="s">
        <v>47</v>
      </c>
      <c r="B119" s="6" t="s">
        <v>41</v>
      </c>
      <c r="C119" s="7" t="s">
        <v>42</v>
      </c>
      <c r="D119" s="120">
        <f>BPU!C271</f>
        <v>0</v>
      </c>
      <c r="E119" s="57"/>
      <c r="F119" s="14">
        <f t="shared" si="1"/>
        <v>0</v>
      </c>
    </row>
    <row r="120" spans="1:6" x14ac:dyDescent="0.25">
      <c r="A120" s="18" t="s">
        <v>48</v>
      </c>
      <c r="B120" s="5" t="s">
        <v>43</v>
      </c>
      <c r="C120" s="7" t="s">
        <v>38</v>
      </c>
      <c r="D120" s="120">
        <f>BPU!C274</f>
        <v>0</v>
      </c>
      <c r="E120" s="52">
        <v>70</v>
      </c>
      <c r="F120" s="14">
        <f t="shared" si="1"/>
        <v>0</v>
      </c>
    </row>
    <row r="121" spans="1:6" hidden="1" x14ac:dyDescent="0.25">
      <c r="A121" s="20" t="s">
        <v>49</v>
      </c>
      <c r="B121" s="6" t="s">
        <v>51</v>
      </c>
      <c r="C121" s="7" t="s">
        <v>17</v>
      </c>
      <c r="D121" s="120">
        <f>BPU!C277</f>
        <v>0</v>
      </c>
      <c r="E121" s="52"/>
      <c r="F121" s="14">
        <f t="shared" si="1"/>
        <v>0</v>
      </c>
    </row>
    <row r="122" spans="1:6" hidden="1" x14ac:dyDescent="0.25">
      <c r="A122" s="20" t="s">
        <v>286</v>
      </c>
      <c r="B122" s="6" t="s">
        <v>44</v>
      </c>
      <c r="C122" s="7" t="s">
        <v>33</v>
      </c>
      <c r="D122" s="120">
        <f>BPU!C280</f>
        <v>0</v>
      </c>
      <c r="E122" s="52"/>
      <c r="F122" s="14">
        <f t="shared" si="1"/>
        <v>0</v>
      </c>
    </row>
    <row r="123" spans="1:6" hidden="1" x14ac:dyDescent="0.25">
      <c r="A123" s="20" t="s">
        <v>50</v>
      </c>
      <c r="B123" s="6" t="s">
        <v>45</v>
      </c>
      <c r="C123" s="7" t="s">
        <v>33</v>
      </c>
      <c r="D123" s="120">
        <f>BPU!C283</f>
        <v>0</v>
      </c>
      <c r="E123" s="52"/>
      <c r="F123" s="14">
        <f t="shared" si="1"/>
        <v>0</v>
      </c>
    </row>
    <row r="124" spans="1:6" ht="15.75" hidden="1" x14ac:dyDescent="0.25">
      <c r="A124" s="163" t="s">
        <v>52</v>
      </c>
      <c r="B124" s="164"/>
      <c r="C124" s="164"/>
      <c r="D124" s="55"/>
      <c r="E124" s="50"/>
      <c r="F124" s="15"/>
    </row>
    <row r="125" spans="1:6" hidden="1" x14ac:dyDescent="0.25">
      <c r="A125" s="20" t="s">
        <v>53</v>
      </c>
      <c r="B125" s="6" t="s">
        <v>60</v>
      </c>
      <c r="C125" s="7" t="s">
        <v>17</v>
      </c>
      <c r="D125" s="58">
        <f>BPU!C287</f>
        <v>0</v>
      </c>
      <c r="E125" s="52"/>
      <c r="F125" s="14">
        <f t="shared" si="1"/>
        <v>0</v>
      </c>
    </row>
    <row r="126" spans="1:6" hidden="1" x14ac:dyDescent="0.25">
      <c r="A126" s="20" t="s">
        <v>54</v>
      </c>
      <c r="B126" s="6" t="s">
        <v>234</v>
      </c>
      <c r="C126" s="7" t="s">
        <v>17</v>
      </c>
      <c r="D126" s="58">
        <f>BPU!C290</f>
        <v>0</v>
      </c>
      <c r="E126" s="52"/>
      <c r="F126" s="14">
        <f t="shared" si="1"/>
        <v>0</v>
      </c>
    </row>
    <row r="127" spans="1:6" hidden="1" x14ac:dyDescent="0.25">
      <c r="A127" s="20" t="s">
        <v>55</v>
      </c>
      <c r="B127" s="6" t="s">
        <v>63</v>
      </c>
      <c r="C127" s="7" t="s">
        <v>33</v>
      </c>
      <c r="D127" s="58">
        <f>BPU!C293</f>
        <v>0</v>
      </c>
      <c r="E127" s="52"/>
      <c r="F127" s="14">
        <f t="shared" si="1"/>
        <v>0</v>
      </c>
    </row>
    <row r="128" spans="1:6" hidden="1" x14ac:dyDescent="0.25">
      <c r="A128" s="20" t="s">
        <v>56</v>
      </c>
      <c r="B128" s="6" t="s">
        <v>64</v>
      </c>
      <c r="C128" s="7" t="s">
        <v>33</v>
      </c>
      <c r="D128" s="58">
        <f>BPU!C296</f>
        <v>0</v>
      </c>
      <c r="E128" s="52"/>
      <c r="F128" s="14">
        <f t="shared" si="1"/>
        <v>0</v>
      </c>
    </row>
    <row r="129" spans="1:6" hidden="1" x14ac:dyDescent="0.25">
      <c r="A129" s="20" t="s">
        <v>57</v>
      </c>
      <c r="B129" s="6" t="s">
        <v>235</v>
      </c>
      <c r="C129" s="7" t="s">
        <v>33</v>
      </c>
      <c r="D129" s="58">
        <f>BPU!C299</f>
        <v>0</v>
      </c>
      <c r="E129" s="52"/>
      <c r="F129" s="14">
        <f t="shared" si="1"/>
        <v>0</v>
      </c>
    </row>
    <row r="130" spans="1:6" hidden="1" x14ac:dyDescent="0.25">
      <c r="A130" s="20" t="s">
        <v>58</v>
      </c>
      <c r="B130" s="6" t="s">
        <v>238</v>
      </c>
      <c r="C130" s="7" t="s">
        <v>17</v>
      </c>
      <c r="D130" s="58">
        <f>BPU!C302</f>
        <v>0</v>
      </c>
      <c r="E130" s="52"/>
      <c r="F130" s="14">
        <f t="shared" si="1"/>
        <v>0</v>
      </c>
    </row>
    <row r="131" spans="1:6" hidden="1" x14ac:dyDescent="0.25">
      <c r="A131" s="20" t="s">
        <v>59</v>
      </c>
      <c r="B131" s="6" t="s">
        <v>239</v>
      </c>
      <c r="C131" s="7" t="s">
        <v>17</v>
      </c>
      <c r="D131" s="58">
        <f>BPU!C305</f>
        <v>0</v>
      </c>
      <c r="E131" s="52"/>
      <c r="F131" s="14">
        <f t="shared" si="1"/>
        <v>0</v>
      </c>
    </row>
    <row r="132" spans="1:6" hidden="1" x14ac:dyDescent="0.25">
      <c r="A132" s="20" t="s">
        <v>236</v>
      </c>
      <c r="B132" s="6" t="s">
        <v>61</v>
      </c>
      <c r="C132" s="7" t="s">
        <v>17</v>
      </c>
      <c r="D132" s="58">
        <f>BPU!C308</f>
        <v>0</v>
      </c>
      <c r="E132" s="52"/>
      <c r="F132" s="14">
        <f t="shared" si="1"/>
        <v>0</v>
      </c>
    </row>
    <row r="133" spans="1:6" hidden="1" x14ac:dyDescent="0.25">
      <c r="A133" s="20" t="s">
        <v>237</v>
      </c>
      <c r="B133" s="6" t="s">
        <v>62</v>
      </c>
      <c r="C133" s="7" t="s">
        <v>17</v>
      </c>
      <c r="D133" s="58">
        <f>BPU!C311</f>
        <v>0</v>
      </c>
      <c r="E133" s="52"/>
      <c r="F133" s="14">
        <f t="shared" si="1"/>
        <v>0</v>
      </c>
    </row>
    <row r="134" spans="1:6" ht="15.75" x14ac:dyDescent="0.25">
      <c r="A134" s="163" t="s">
        <v>76</v>
      </c>
      <c r="B134" s="164"/>
      <c r="C134" s="164"/>
      <c r="D134" s="55"/>
      <c r="E134" s="50"/>
      <c r="F134" s="15"/>
    </row>
    <row r="135" spans="1:6" x14ac:dyDescent="0.25">
      <c r="A135" s="18" t="s">
        <v>77</v>
      </c>
      <c r="B135" s="5" t="s">
        <v>251</v>
      </c>
      <c r="C135" s="5"/>
      <c r="D135" s="5"/>
      <c r="E135" s="51"/>
      <c r="F135" s="14"/>
    </row>
    <row r="136" spans="1:6" hidden="1" x14ac:dyDescent="0.25">
      <c r="A136" s="19" t="s">
        <v>287</v>
      </c>
      <c r="B136" s="6" t="s">
        <v>89</v>
      </c>
      <c r="C136" s="7" t="s">
        <v>38</v>
      </c>
      <c r="D136" s="120">
        <f>BPU!C316</f>
        <v>0</v>
      </c>
      <c r="E136" s="51"/>
      <c r="F136" s="14">
        <f t="shared" si="1"/>
        <v>0</v>
      </c>
    </row>
    <row r="137" spans="1:6" hidden="1" x14ac:dyDescent="0.25">
      <c r="A137" s="19" t="s">
        <v>288</v>
      </c>
      <c r="B137" s="6" t="s">
        <v>82</v>
      </c>
      <c r="C137" s="7" t="s">
        <v>38</v>
      </c>
      <c r="D137" s="120">
        <f>BPU!C318</f>
        <v>0</v>
      </c>
      <c r="E137" s="51"/>
      <c r="F137" s="14">
        <f t="shared" si="1"/>
        <v>0</v>
      </c>
    </row>
    <row r="138" spans="1:6" hidden="1" x14ac:dyDescent="0.25">
      <c r="A138" s="19" t="s">
        <v>289</v>
      </c>
      <c r="B138" s="6" t="s">
        <v>83</v>
      </c>
      <c r="C138" s="7" t="s">
        <v>38</v>
      </c>
      <c r="D138" s="120">
        <f>BPU!C320</f>
        <v>0</v>
      </c>
      <c r="E138" s="57"/>
      <c r="F138" s="14">
        <f t="shared" ref="F138:F201" si="2">E138*$D138</f>
        <v>0</v>
      </c>
    </row>
    <row r="139" spans="1:6" hidden="1" x14ac:dyDescent="0.25">
      <c r="A139" s="19" t="s">
        <v>290</v>
      </c>
      <c r="B139" s="6" t="s">
        <v>90</v>
      </c>
      <c r="C139" s="7" t="s">
        <v>38</v>
      </c>
      <c r="D139" s="120">
        <f>BPU!C322</f>
        <v>0</v>
      </c>
      <c r="E139" s="57"/>
      <c r="F139" s="14">
        <f t="shared" si="2"/>
        <v>0</v>
      </c>
    </row>
    <row r="140" spans="1:6" hidden="1" x14ac:dyDescent="0.25">
      <c r="A140" s="19" t="s">
        <v>291</v>
      </c>
      <c r="B140" s="6" t="s">
        <v>84</v>
      </c>
      <c r="C140" s="7" t="s">
        <v>38</v>
      </c>
      <c r="D140" s="120">
        <f>BPU!C324</f>
        <v>0</v>
      </c>
      <c r="E140" s="57"/>
      <c r="F140" s="14">
        <f t="shared" si="2"/>
        <v>0</v>
      </c>
    </row>
    <row r="141" spans="1:6" hidden="1" x14ac:dyDescent="0.25">
      <c r="A141" s="19" t="s">
        <v>292</v>
      </c>
      <c r="B141" s="6" t="s">
        <v>85</v>
      </c>
      <c r="C141" s="7" t="s">
        <v>38</v>
      </c>
      <c r="D141" s="120">
        <f>BPU!C326</f>
        <v>0</v>
      </c>
      <c r="E141" s="57"/>
      <c r="F141" s="14">
        <f t="shared" si="2"/>
        <v>0</v>
      </c>
    </row>
    <row r="142" spans="1:6" hidden="1" x14ac:dyDescent="0.25">
      <c r="A142" s="19" t="s">
        <v>293</v>
      </c>
      <c r="B142" s="6" t="s">
        <v>91</v>
      </c>
      <c r="C142" s="7" t="s">
        <v>38</v>
      </c>
      <c r="D142" s="120">
        <f>BPU!C328</f>
        <v>0</v>
      </c>
      <c r="E142" s="57"/>
      <c r="F142" s="14">
        <f t="shared" si="2"/>
        <v>0</v>
      </c>
    </row>
    <row r="143" spans="1:6" hidden="1" x14ac:dyDescent="0.25">
      <c r="A143" s="19" t="s">
        <v>294</v>
      </c>
      <c r="B143" s="6" t="s">
        <v>92</v>
      </c>
      <c r="C143" s="7" t="s">
        <v>38</v>
      </c>
      <c r="D143" s="120">
        <f>BPU!C330</f>
        <v>0</v>
      </c>
      <c r="E143" s="57"/>
      <c r="F143" s="14">
        <f t="shared" si="2"/>
        <v>0</v>
      </c>
    </row>
    <row r="144" spans="1:6" hidden="1" x14ac:dyDescent="0.25">
      <c r="A144" s="19" t="s">
        <v>295</v>
      </c>
      <c r="B144" s="6" t="s">
        <v>94</v>
      </c>
      <c r="C144" s="7" t="s">
        <v>38</v>
      </c>
      <c r="D144" s="120">
        <f>BPU!C332</f>
        <v>0</v>
      </c>
      <c r="E144" s="57"/>
      <c r="F144" s="14">
        <f t="shared" si="2"/>
        <v>0</v>
      </c>
    </row>
    <row r="145" spans="1:6" hidden="1" x14ac:dyDescent="0.25">
      <c r="A145" s="19" t="s">
        <v>296</v>
      </c>
      <c r="B145" s="6" t="s">
        <v>86</v>
      </c>
      <c r="C145" s="7" t="s">
        <v>38</v>
      </c>
      <c r="D145" s="120">
        <f>BPU!C334</f>
        <v>0</v>
      </c>
      <c r="E145" s="57"/>
      <c r="F145" s="14">
        <f t="shared" si="2"/>
        <v>0</v>
      </c>
    </row>
    <row r="146" spans="1:6" hidden="1" x14ac:dyDescent="0.25">
      <c r="A146" s="19" t="s">
        <v>297</v>
      </c>
      <c r="B146" s="6" t="s">
        <v>87</v>
      </c>
      <c r="C146" s="7" t="s">
        <v>38</v>
      </c>
      <c r="D146" s="120">
        <f>BPU!C336</f>
        <v>0</v>
      </c>
      <c r="E146" s="57"/>
      <c r="F146" s="14">
        <f t="shared" si="2"/>
        <v>0</v>
      </c>
    </row>
    <row r="147" spans="1:6" x14ac:dyDescent="0.25">
      <c r="A147" s="19" t="s">
        <v>298</v>
      </c>
      <c r="B147" s="6" t="s">
        <v>88</v>
      </c>
      <c r="C147" s="7" t="s">
        <v>38</v>
      </c>
      <c r="D147" s="120">
        <f>BPU!C338</f>
        <v>0</v>
      </c>
      <c r="E147" s="51">
        <v>150</v>
      </c>
      <c r="F147" s="14">
        <f t="shared" si="2"/>
        <v>0</v>
      </c>
    </row>
    <row r="148" spans="1:6" hidden="1" x14ac:dyDescent="0.25">
      <c r="A148" s="19" t="s">
        <v>299</v>
      </c>
      <c r="B148" s="6" t="s">
        <v>93</v>
      </c>
      <c r="C148" s="7" t="s">
        <v>38</v>
      </c>
      <c r="D148" s="120">
        <f>BPU!C340</f>
        <v>0</v>
      </c>
      <c r="E148" s="51"/>
      <c r="F148" s="14">
        <f t="shared" si="2"/>
        <v>0</v>
      </c>
    </row>
    <row r="149" spans="1:6" hidden="1" x14ac:dyDescent="0.25">
      <c r="A149" s="18" t="s">
        <v>78</v>
      </c>
      <c r="B149" s="5" t="s">
        <v>250</v>
      </c>
      <c r="C149" s="5"/>
      <c r="D149" s="5"/>
      <c r="E149" s="51"/>
      <c r="F149" s="14"/>
    </row>
    <row r="150" spans="1:6" hidden="1" x14ac:dyDescent="0.25">
      <c r="A150" s="19" t="s">
        <v>300</v>
      </c>
      <c r="B150" s="6" t="s">
        <v>89</v>
      </c>
      <c r="C150" s="7" t="s">
        <v>38</v>
      </c>
      <c r="D150" s="120">
        <f>BPU!C344</f>
        <v>0</v>
      </c>
      <c r="E150" s="51"/>
      <c r="F150" s="14">
        <f t="shared" si="2"/>
        <v>0</v>
      </c>
    </row>
    <row r="151" spans="1:6" hidden="1" x14ac:dyDescent="0.25">
      <c r="A151" s="19" t="s">
        <v>301</v>
      </c>
      <c r="B151" s="6" t="s">
        <v>82</v>
      </c>
      <c r="C151" s="7" t="s">
        <v>38</v>
      </c>
      <c r="D151" s="120">
        <f>BPU!C346</f>
        <v>0</v>
      </c>
      <c r="E151" s="51"/>
      <c r="F151" s="14">
        <f t="shared" si="2"/>
        <v>0</v>
      </c>
    </row>
    <row r="152" spans="1:6" hidden="1" x14ac:dyDescent="0.25">
      <c r="A152" s="19" t="s">
        <v>302</v>
      </c>
      <c r="B152" s="6" t="s">
        <v>83</v>
      </c>
      <c r="C152" s="7" t="s">
        <v>38</v>
      </c>
      <c r="D152" s="120">
        <f>BPU!C348</f>
        <v>0</v>
      </c>
      <c r="E152" s="51"/>
      <c r="F152" s="14">
        <f t="shared" si="2"/>
        <v>0</v>
      </c>
    </row>
    <row r="153" spans="1:6" hidden="1" x14ac:dyDescent="0.25">
      <c r="A153" s="19" t="s">
        <v>303</v>
      </c>
      <c r="B153" s="6" t="s">
        <v>90</v>
      </c>
      <c r="C153" s="7" t="s">
        <v>38</v>
      </c>
      <c r="D153" s="120">
        <f>BPU!C350</f>
        <v>0</v>
      </c>
      <c r="E153" s="51"/>
      <c r="F153" s="14">
        <f t="shared" si="2"/>
        <v>0</v>
      </c>
    </row>
    <row r="154" spans="1:6" hidden="1" x14ac:dyDescent="0.25">
      <c r="A154" s="19" t="s">
        <v>304</v>
      </c>
      <c r="B154" s="6" t="s">
        <v>84</v>
      </c>
      <c r="C154" s="7" t="s">
        <v>38</v>
      </c>
      <c r="D154" s="120">
        <f>BPU!C352</f>
        <v>0</v>
      </c>
      <c r="E154" s="51"/>
      <c r="F154" s="14">
        <f t="shared" si="2"/>
        <v>0</v>
      </c>
    </row>
    <row r="155" spans="1:6" hidden="1" x14ac:dyDescent="0.25">
      <c r="A155" s="19" t="s">
        <v>305</v>
      </c>
      <c r="B155" s="6" t="s">
        <v>85</v>
      </c>
      <c r="C155" s="7" t="s">
        <v>38</v>
      </c>
      <c r="D155" s="120">
        <f>BPU!C354</f>
        <v>0</v>
      </c>
      <c r="E155" s="51"/>
      <c r="F155" s="14">
        <f t="shared" si="2"/>
        <v>0</v>
      </c>
    </row>
    <row r="156" spans="1:6" hidden="1" x14ac:dyDescent="0.25">
      <c r="A156" s="19" t="s">
        <v>306</v>
      </c>
      <c r="B156" s="6" t="s">
        <v>91</v>
      </c>
      <c r="C156" s="7" t="s">
        <v>38</v>
      </c>
      <c r="D156" s="120">
        <f>BPU!C356</f>
        <v>0</v>
      </c>
      <c r="E156" s="51"/>
      <c r="F156" s="14">
        <f t="shared" si="2"/>
        <v>0</v>
      </c>
    </row>
    <row r="157" spans="1:6" hidden="1" x14ac:dyDescent="0.25">
      <c r="A157" s="19" t="s">
        <v>307</v>
      </c>
      <c r="B157" s="6" t="s">
        <v>92</v>
      </c>
      <c r="C157" s="7" t="s">
        <v>38</v>
      </c>
      <c r="D157" s="120">
        <f>BPU!C358</f>
        <v>0</v>
      </c>
      <c r="E157" s="51"/>
      <c r="F157" s="14">
        <f t="shared" si="2"/>
        <v>0</v>
      </c>
    </row>
    <row r="158" spans="1:6" hidden="1" x14ac:dyDescent="0.25">
      <c r="A158" s="19" t="s">
        <v>308</v>
      </c>
      <c r="B158" s="6" t="s">
        <v>94</v>
      </c>
      <c r="C158" s="7" t="s">
        <v>38</v>
      </c>
      <c r="D158" s="120">
        <f>BPU!C360</f>
        <v>0</v>
      </c>
      <c r="E158" s="51"/>
      <c r="F158" s="14">
        <f t="shared" si="2"/>
        <v>0</v>
      </c>
    </row>
    <row r="159" spans="1:6" hidden="1" x14ac:dyDescent="0.25">
      <c r="A159" s="19" t="s">
        <v>309</v>
      </c>
      <c r="B159" s="6" t="s">
        <v>86</v>
      </c>
      <c r="C159" s="7" t="s">
        <v>38</v>
      </c>
      <c r="D159" s="120">
        <f>BPU!C362</f>
        <v>0</v>
      </c>
      <c r="E159" s="51"/>
      <c r="F159" s="14">
        <f t="shared" si="2"/>
        <v>0</v>
      </c>
    </row>
    <row r="160" spans="1:6" hidden="1" x14ac:dyDescent="0.25">
      <c r="A160" s="19" t="s">
        <v>310</v>
      </c>
      <c r="B160" s="6" t="s">
        <v>87</v>
      </c>
      <c r="C160" s="7" t="s">
        <v>38</v>
      </c>
      <c r="D160" s="120">
        <f>BPU!C364</f>
        <v>0</v>
      </c>
      <c r="E160" s="51"/>
      <c r="F160" s="14">
        <f t="shared" si="2"/>
        <v>0</v>
      </c>
    </row>
    <row r="161" spans="1:6" hidden="1" x14ac:dyDescent="0.25">
      <c r="A161" s="19" t="s">
        <v>311</v>
      </c>
      <c r="B161" s="6" t="s">
        <v>88</v>
      </c>
      <c r="C161" s="7" t="s">
        <v>38</v>
      </c>
      <c r="D161" s="120">
        <f>BPU!C366</f>
        <v>0</v>
      </c>
      <c r="E161" s="51"/>
      <c r="F161" s="14">
        <f t="shared" si="2"/>
        <v>0</v>
      </c>
    </row>
    <row r="162" spans="1:6" hidden="1" x14ac:dyDescent="0.25">
      <c r="A162" s="19" t="s">
        <v>312</v>
      </c>
      <c r="B162" s="6" t="s">
        <v>93</v>
      </c>
      <c r="C162" s="7" t="s">
        <v>38</v>
      </c>
      <c r="D162" s="120">
        <f>BPU!C368</f>
        <v>0</v>
      </c>
      <c r="E162" s="51"/>
      <c r="F162" s="14">
        <f t="shared" si="2"/>
        <v>0</v>
      </c>
    </row>
    <row r="163" spans="1:6" hidden="1" x14ac:dyDescent="0.25">
      <c r="A163" s="18" t="s">
        <v>79</v>
      </c>
      <c r="B163" s="5" t="s">
        <v>252</v>
      </c>
      <c r="C163" s="5"/>
      <c r="D163" s="5"/>
      <c r="E163" s="51"/>
      <c r="F163" s="14"/>
    </row>
    <row r="164" spans="1:6" hidden="1" x14ac:dyDescent="0.25">
      <c r="A164" s="19" t="s">
        <v>313</v>
      </c>
      <c r="B164" s="6" t="s">
        <v>89</v>
      </c>
      <c r="C164" s="7" t="s">
        <v>38</v>
      </c>
      <c r="D164" s="120">
        <f>BPU!C372</f>
        <v>0</v>
      </c>
      <c r="E164" s="51"/>
      <c r="F164" s="14">
        <f t="shared" si="2"/>
        <v>0</v>
      </c>
    </row>
    <row r="165" spans="1:6" hidden="1" x14ac:dyDescent="0.25">
      <c r="A165" s="19" t="s">
        <v>314</v>
      </c>
      <c r="B165" s="6" t="s">
        <v>82</v>
      </c>
      <c r="C165" s="7" t="s">
        <v>38</v>
      </c>
      <c r="D165" s="120">
        <f>BPU!C374</f>
        <v>0</v>
      </c>
      <c r="E165" s="51"/>
      <c r="F165" s="14">
        <f t="shared" si="2"/>
        <v>0</v>
      </c>
    </row>
    <row r="166" spans="1:6" hidden="1" x14ac:dyDescent="0.25">
      <c r="A166" s="19" t="s">
        <v>315</v>
      </c>
      <c r="B166" s="6" t="s">
        <v>83</v>
      </c>
      <c r="C166" s="7" t="s">
        <v>38</v>
      </c>
      <c r="D166" s="120">
        <f>BPU!C376</f>
        <v>0</v>
      </c>
      <c r="E166" s="51"/>
      <c r="F166" s="14">
        <f t="shared" si="2"/>
        <v>0</v>
      </c>
    </row>
    <row r="167" spans="1:6" hidden="1" x14ac:dyDescent="0.25">
      <c r="A167" s="19" t="s">
        <v>316</v>
      </c>
      <c r="B167" s="6" t="s">
        <v>90</v>
      </c>
      <c r="C167" s="7" t="s">
        <v>38</v>
      </c>
      <c r="D167" s="120">
        <f>BPU!C378</f>
        <v>0</v>
      </c>
      <c r="E167" s="51"/>
      <c r="F167" s="14">
        <f t="shared" si="2"/>
        <v>0</v>
      </c>
    </row>
    <row r="168" spans="1:6" hidden="1" x14ac:dyDescent="0.25">
      <c r="A168" s="19" t="s">
        <v>317</v>
      </c>
      <c r="B168" s="6" t="s">
        <v>84</v>
      </c>
      <c r="C168" s="7" t="s">
        <v>38</v>
      </c>
      <c r="D168" s="120">
        <f>BPU!C380</f>
        <v>0</v>
      </c>
      <c r="E168" s="51"/>
      <c r="F168" s="14">
        <f t="shared" si="2"/>
        <v>0</v>
      </c>
    </row>
    <row r="169" spans="1:6" hidden="1" x14ac:dyDescent="0.25">
      <c r="A169" s="19" t="s">
        <v>318</v>
      </c>
      <c r="B169" s="6" t="s">
        <v>85</v>
      </c>
      <c r="C169" s="7" t="s">
        <v>38</v>
      </c>
      <c r="D169" s="120">
        <f>BPU!C382</f>
        <v>0</v>
      </c>
      <c r="E169" s="51"/>
      <c r="F169" s="14">
        <f t="shared" si="2"/>
        <v>0</v>
      </c>
    </row>
    <row r="170" spans="1:6" hidden="1" x14ac:dyDescent="0.25">
      <c r="A170" s="19" t="s">
        <v>320</v>
      </c>
      <c r="B170" s="6" t="s">
        <v>91</v>
      </c>
      <c r="C170" s="7" t="s">
        <v>38</v>
      </c>
      <c r="D170" s="120">
        <f>BPU!C384</f>
        <v>0</v>
      </c>
      <c r="E170" s="51"/>
      <c r="F170" s="14">
        <f t="shared" si="2"/>
        <v>0</v>
      </c>
    </row>
    <row r="171" spans="1:6" hidden="1" x14ac:dyDescent="0.25">
      <c r="A171" s="19" t="s">
        <v>321</v>
      </c>
      <c r="B171" s="6" t="s">
        <v>92</v>
      </c>
      <c r="C171" s="7" t="s">
        <v>38</v>
      </c>
      <c r="D171" s="120">
        <f>BPU!C386</f>
        <v>0</v>
      </c>
      <c r="E171" s="51"/>
      <c r="F171" s="14">
        <f t="shared" si="2"/>
        <v>0</v>
      </c>
    </row>
    <row r="172" spans="1:6" hidden="1" x14ac:dyDescent="0.25">
      <c r="A172" s="19" t="s">
        <v>322</v>
      </c>
      <c r="B172" s="6" t="s">
        <v>94</v>
      </c>
      <c r="C172" s="7" t="s">
        <v>38</v>
      </c>
      <c r="D172" s="120">
        <f>BPU!C388</f>
        <v>0</v>
      </c>
      <c r="E172" s="51"/>
      <c r="F172" s="14">
        <f t="shared" si="2"/>
        <v>0</v>
      </c>
    </row>
    <row r="173" spans="1:6" hidden="1" x14ac:dyDescent="0.25">
      <c r="A173" s="19" t="s">
        <v>323</v>
      </c>
      <c r="B173" s="6" t="s">
        <v>86</v>
      </c>
      <c r="C173" s="7" t="s">
        <v>38</v>
      </c>
      <c r="D173" s="120">
        <f>BPU!C390</f>
        <v>0</v>
      </c>
      <c r="E173" s="51"/>
      <c r="F173" s="14">
        <f t="shared" si="2"/>
        <v>0</v>
      </c>
    </row>
    <row r="174" spans="1:6" hidden="1" x14ac:dyDescent="0.25">
      <c r="A174" s="19" t="s">
        <v>324</v>
      </c>
      <c r="B174" s="6" t="s">
        <v>87</v>
      </c>
      <c r="C174" s="7" t="s">
        <v>38</v>
      </c>
      <c r="D174" s="120">
        <f>BPU!C392</f>
        <v>0</v>
      </c>
      <c r="E174" s="51"/>
      <c r="F174" s="14">
        <f t="shared" si="2"/>
        <v>0</v>
      </c>
    </row>
    <row r="175" spans="1:6" hidden="1" x14ac:dyDescent="0.25">
      <c r="A175" s="19" t="s">
        <v>319</v>
      </c>
      <c r="B175" s="6" t="s">
        <v>88</v>
      </c>
      <c r="C175" s="7" t="s">
        <v>38</v>
      </c>
      <c r="D175" s="120">
        <f>BPU!C394</f>
        <v>0</v>
      </c>
      <c r="E175" s="51"/>
      <c r="F175" s="14">
        <f t="shared" si="2"/>
        <v>0</v>
      </c>
    </row>
    <row r="176" spans="1:6" hidden="1" x14ac:dyDescent="0.25">
      <c r="A176" s="19" t="s">
        <v>325</v>
      </c>
      <c r="B176" s="6" t="s">
        <v>93</v>
      </c>
      <c r="C176" s="7" t="s">
        <v>38</v>
      </c>
      <c r="D176" s="120">
        <f>BPU!C396</f>
        <v>0</v>
      </c>
      <c r="E176" s="51"/>
      <c r="F176" s="14">
        <f t="shared" si="2"/>
        <v>0</v>
      </c>
    </row>
    <row r="177" spans="1:6" hidden="1" x14ac:dyDescent="0.25">
      <c r="A177" s="18" t="s">
        <v>80</v>
      </c>
      <c r="B177" s="5" t="s">
        <v>81</v>
      </c>
      <c r="C177" s="5"/>
      <c r="D177" s="5"/>
      <c r="E177" s="51"/>
      <c r="F177" s="14"/>
    </row>
    <row r="178" spans="1:6" hidden="1" x14ac:dyDescent="0.25">
      <c r="A178" s="19" t="s">
        <v>326</v>
      </c>
      <c r="B178" s="6" t="s">
        <v>95</v>
      </c>
      <c r="C178" s="7" t="s">
        <v>38</v>
      </c>
      <c r="D178" s="120">
        <f>BPU!C400</f>
        <v>0</v>
      </c>
      <c r="E178" s="51"/>
      <c r="F178" s="14">
        <f t="shared" si="2"/>
        <v>0</v>
      </c>
    </row>
    <row r="179" spans="1:6" hidden="1" x14ac:dyDescent="0.25">
      <c r="A179" s="19" t="s">
        <v>327</v>
      </c>
      <c r="B179" s="6" t="s">
        <v>96</v>
      </c>
      <c r="C179" s="7" t="s">
        <v>38</v>
      </c>
      <c r="D179" s="120">
        <f>BPU!C402</f>
        <v>0</v>
      </c>
      <c r="E179" s="51"/>
      <c r="F179" s="14">
        <f t="shared" si="2"/>
        <v>0</v>
      </c>
    </row>
    <row r="180" spans="1:6" hidden="1" x14ac:dyDescent="0.25">
      <c r="A180" s="19" t="s">
        <v>328</v>
      </c>
      <c r="B180" s="6" t="s">
        <v>97</v>
      </c>
      <c r="C180" s="7" t="s">
        <v>38</v>
      </c>
      <c r="D180" s="120">
        <f>BPU!C404</f>
        <v>0</v>
      </c>
      <c r="E180" s="51"/>
      <c r="F180" s="14">
        <f t="shared" si="2"/>
        <v>0</v>
      </c>
    </row>
    <row r="181" spans="1:6" ht="15.75" hidden="1" x14ac:dyDescent="0.25">
      <c r="A181" s="163" t="s">
        <v>132</v>
      </c>
      <c r="B181" s="164"/>
      <c r="C181" s="164"/>
      <c r="D181" s="55"/>
      <c r="E181" s="50"/>
      <c r="F181" s="15"/>
    </row>
    <row r="182" spans="1:6" hidden="1" x14ac:dyDescent="0.25">
      <c r="A182" s="18" t="s">
        <v>133</v>
      </c>
      <c r="B182" s="5" t="s">
        <v>254</v>
      </c>
      <c r="C182" s="5"/>
      <c r="D182" s="121"/>
      <c r="E182" s="52"/>
      <c r="F182" s="14"/>
    </row>
    <row r="183" spans="1:6" hidden="1" x14ac:dyDescent="0.25">
      <c r="A183" s="19" t="s">
        <v>332</v>
      </c>
      <c r="B183" s="6" t="s">
        <v>329</v>
      </c>
      <c r="C183" s="7" t="s">
        <v>72</v>
      </c>
      <c r="D183" s="120">
        <f>BPU!C409</f>
        <v>0</v>
      </c>
      <c r="E183" s="52"/>
      <c r="F183" s="14">
        <f t="shared" si="2"/>
        <v>0</v>
      </c>
    </row>
    <row r="184" spans="1:6" hidden="1" x14ac:dyDescent="0.25">
      <c r="A184" s="19" t="s">
        <v>333</v>
      </c>
      <c r="B184" s="6" t="s">
        <v>112</v>
      </c>
      <c r="C184" s="7" t="s">
        <v>72</v>
      </c>
      <c r="D184" s="120">
        <f>BPU!C411</f>
        <v>0</v>
      </c>
      <c r="E184" s="52"/>
      <c r="F184" s="14">
        <f t="shared" si="2"/>
        <v>0</v>
      </c>
    </row>
    <row r="185" spans="1:6" hidden="1" x14ac:dyDescent="0.25">
      <c r="A185" s="19" t="s">
        <v>334</v>
      </c>
      <c r="B185" s="6" t="s">
        <v>127</v>
      </c>
      <c r="C185" s="7" t="s">
        <v>72</v>
      </c>
      <c r="D185" s="120">
        <f>BPU!C413</f>
        <v>0</v>
      </c>
      <c r="E185" s="52"/>
      <c r="F185" s="14">
        <f t="shared" si="2"/>
        <v>0</v>
      </c>
    </row>
    <row r="186" spans="1:6" hidden="1" x14ac:dyDescent="0.25">
      <c r="A186" s="19" t="s">
        <v>335</v>
      </c>
      <c r="B186" s="6" t="s">
        <v>113</v>
      </c>
      <c r="C186" s="7" t="s">
        <v>72</v>
      </c>
      <c r="D186" s="120">
        <f>BPU!C415</f>
        <v>0</v>
      </c>
      <c r="E186" s="52"/>
      <c r="F186" s="14">
        <f t="shared" si="2"/>
        <v>0</v>
      </c>
    </row>
    <row r="187" spans="1:6" hidden="1" x14ac:dyDescent="0.25">
      <c r="A187" s="19" t="s">
        <v>336</v>
      </c>
      <c r="B187" s="6" t="s">
        <v>114</v>
      </c>
      <c r="C187" s="7" t="s">
        <v>72</v>
      </c>
      <c r="D187" s="120">
        <f>BPU!C417</f>
        <v>0</v>
      </c>
      <c r="E187" s="52"/>
      <c r="F187" s="14">
        <f t="shared" si="2"/>
        <v>0</v>
      </c>
    </row>
    <row r="188" spans="1:6" hidden="1" x14ac:dyDescent="0.25">
      <c r="A188" s="18" t="s">
        <v>134</v>
      </c>
      <c r="B188" s="5" t="s">
        <v>253</v>
      </c>
      <c r="C188" s="5"/>
      <c r="D188" s="121"/>
      <c r="E188" s="52"/>
      <c r="F188" s="14"/>
    </row>
    <row r="189" spans="1:6" hidden="1" x14ac:dyDescent="0.25">
      <c r="A189" s="19" t="s">
        <v>337</v>
      </c>
      <c r="B189" s="6" t="s">
        <v>329</v>
      </c>
      <c r="C189" s="7" t="s">
        <v>72</v>
      </c>
      <c r="D189" s="120">
        <f>BPU!C421</f>
        <v>0</v>
      </c>
      <c r="E189" s="52"/>
      <c r="F189" s="14">
        <f t="shared" si="2"/>
        <v>0</v>
      </c>
    </row>
    <row r="190" spans="1:6" hidden="1" x14ac:dyDescent="0.25">
      <c r="A190" s="19" t="s">
        <v>338</v>
      </c>
      <c r="B190" s="6" t="s">
        <v>112</v>
      </c>
      <c r="C190" s="7" t="s">
        <v>72</v>
      </c>
      <c r="D190" s="120">
        <f>BPU!C423</f>
        <v>0</v>
      </c>
      <c r="E190" s="52"/>
      <c r="F190" s="14">
        <f t="shared" si="2"/>
        <v>0</v>
      </c>
    </row>
    <row r="191" spans="1:6" hidden="1" x14ac:dyDescent="0.25">
      <c r="A191" s="19" t="s">
        <v>339</v>
      </c>
      <c r="B191" s="6" t="s">
        <v>127</v>
      </c>
      <c r="C191" s="7" t="s">
        <v>72</v>
      </c>
      <c r="D191" s="120">
        <f>BPU!C425</f>
        <v>0</v>
      </c>
      <c r="E191" s="52"/>
      <c r="F191" s="14">
        <f t="shared" si="2"/>
        <v>0</v>
      </c>
    </row>
    <row r="192" spans="1:6" hidden="1" x14ac:dyDescent="0.25">
      <c r="A192" s="19" t="s">
        <v>340</v>
      </c>
      <c r="B192" s="6" t="s">
        <v>113</v>
      </c>
      <c r="C192" s="7" t="s">
        <v>72</v>
      </c>
      <c r="D192" s="120">
        <f>BPU!C427</f>
        <v>0</v>
      </c>
      <c r="E192" s="52"/>
      <c r="F192" s="14">
        <f t="shared" si="2"/>
        <v>0</v>
      </c>
    </row>
    <row r="193" spans="1:6" hidden="1" x14ac:dyDescent="0.25">
      <c r="A193" s="19" t="s">
        <v>341</v>
      </c>
      <c r="B193" s="6" t="s">
        <v>114</v>
      </c>
      <c r="C193" s="7" t="s">
        <v>72</v>
      </c>
      <c r="D193" s="120">
        <f>BPU!C429</f>
        <v>0</v>
      </c>
      <c r="E193" s="52"/>
      <c r="F193" s="14">
        <f t="shared" si="2"/>
        <v>0</v>
      </c>
    </row>
    <row r="194" spans="1:6" hidden="1" x14ac:dyDescent="0.25">
      <c r="A194" s="18" t="s">
        <v>135</v>
      </c>
      <c r="B194" s="5" t="s">
        <v>255</v>
      </c>
      <c r="C194" s="5"/>
      <c r="D194" s="121"/>
      <c r="E194" s="52"/>
      <c r="F194" s="14"/>
    </row>
    <row r="195" spans="1:6" hidden="1" x14ac:dyDescent="0.25">
      <c r="A195" s="19" t="s">
        <v>342</v>
      </c>
      <c r="B195" s="6" t="s">
        <v>115</v>
      </c>
      <c r="C195" s="7" t="s">
        <v>72</v>
      </c>
      <c r="D195" s="120">
        <f>BPU!C433</f>
        <v>0</v>
      </c>
      <c r="E195" s="52"/>
      <c r="F195" s="14">
        <f t="shared" si="2"/>
        <v>0</v>
      </c>
    </row>
    <row r="196" spans="1:6" hidden="1" x14ac:dyDescent="0.25">
      <c r="A196" s="19" t="s">
        <v>343</v>
      </c>
      <c r="B196" s="6" t="s">
        <v>116</v>
      </c>
      <c r="C196" s="7" t="s">
        <v>72</v>
      </c>
      <c r="D196" s="120">
        <f>BPU!C435</f>
        <v>0</v>
      </c>
      <c r="E196" s="52"/>
      <c r="F196" s="14">
        <f t="shared" si="2"/>
        <v>0</v>
      </c>
    </row>
    <row r="197" spans="1:6" hidden="1" x14ac:dyDescent="0.25">
      <c r="A197" s="19" t="s">
        <v>344</v>
      </c>
      <c r="B197" s="6" t="s">
        <v>117</v>
      </c>
      <c r="C197" s="7" t="s">
        <v>72</v>
      </c>
      <c r="D197" s="120">
        <f>BPU!C437</f>
        <v>0</v>
      </c>
      <c r="E197" s="52"/>
      <c r="F197" s="14">
        <f t="shared" si="2"/>
        <v>0</v>
      </c>
    </row>
    <row r="198" spans="1:6" hidden="1" x14ac:dyDescent="0.25">
      <c r="A198" s="19" t="s">
        <v>345</v>
      </c>
      <c r="B198" s="6" t="s">
        <v>118</v>
      </c>
      <c r="C198" s="7" t="s">
        <v>72</v>
      </c>
      <c r="D198" s="120">
        <f>BPU!C439</f>
        <v>0</v>
      </c>
      <c r="E198" s="52"/>
      <c r="F198" s="14">
        <f t="shared" si="2"/>
        <v>0</v>
      </c>
    </row>
    <row r="199" spans="1:6" hidden="1" x14ac:dyDescent="0.25">
      <c r="A199" s="18" t="s">
        <v>136</v>
      </c>
      <c r="B199" s="5" t="s">
        <v>256</v>
      </c>
      <c r="C199" s="5"/>
      <c r="D199" s="121"/>
      <c r="E199" s="52"/>
      <c r="F199" s="14"/>
    </row>
    <row r="200" spans="1:6" hidden="1" x14ac:dyDescent="0.25">
      <c r="A200" s="19" t="s">
        <v>346</v>
      </c>
      <c r="B200" s="8" t="s">
        <v>123</v>
      </c>
      <c r="C200" s="7" t="s">
        <v>72</v>
      </c>
      <c r="D200" s="120">
        <f>BPU!C443</f>
        <v>0</v>
      </c>
      <c r="E200" s="52"/>
      <c r="F200" s="14">
        <f t="shared" si="2"/>
        <v>0</v>
      </c>
    </row>
    <row r="201" spans="1:6" hidden="1" x14ac:dyDescent="0.25">
      <c r="A201" s="19" t="s">
        <v>347</v>
      </c>
      <c r="B201" s="8" t="s">
        <v>122</v>
      </c>
      <c r="C201" s="7" t="s">
        <v>72</v>
      </c>
      <c r="D201" s="120">
        <f>BPU!C445</f>
        <v>0</v>
      </c>
      <c r="E201" s="52"/>
      <c r="F201" s="14">
        <f t="shared" si="2"/>
        <v>0</v>
      </c>
    </row>
    <row r="202" spans="1:6" hidden="1" x14ac:dyDescent="0.25">
      <c r="A202" s="19" t="s">
        <v>348</v>
      </c>
      <c r="B202" s="8" t="s">
        <v>121</v>
      </c>
      <c r="C202" s="7" t="s">
        <v>72</v>
      </c>
      <c r="D202" s="120">
        <f>BPU!C447</f>
        <v>0</v>
      </c>
      <c r="E202" s="57"/>
      <c r="F202" s="14">
        <f t="shared" ref="F202:F224" si="3">E202*$D202</f>
        <v>0</v>
      </c>
    </row>
    <row r="203" spans="1:6" hidden="1" x14ac:dyDescent="0.25">
      <c r="A203" s="19" t="s">
        <v>349</v>
      </c>
      <c r="B203" s="8" t="s">
        <v>120</v>
      </c>
      <c r="C203" s="7" t="s">
        <v>72</v>
      </c>
      <c r="D203" s="120">
        <f>BPU!C449</f>
        <v>0</v>
      </c>
      <c r="E203" s="52"/>
      <c r="F203" s="14">
        <f t="shared" si="3"/>
        <v>0</v>
      </c>
    </row>
    <row r="204" spans="1:6" hidden="1" x14ac:dyDescent="0.25">
      <c r="A204" s="18" t="s">
        <v>137</v>
      </c>
      <c r="B204" s="5" t="s">
        <v>331</v>
      </c>
      <c r="C204" s="7" t="s">
        <v>72</v>
      </c>
      <c r="D204" s="120">
        <f>BPU!C452</f>
        <v>0</v>
      </c>
      <c r="E204" s="52"/>
      <c r="F204" s="14">
        <f t="shared" si="3"/>
        <v>0</v>
      </c>
    </row>
    <row r="205" spans="1:6" hidden="1" x14ac:dyDescent="0.25">
      <c r="A205" s="18" t="s">
        <v>330</v>
      </c>
      <c r="B205" s="5" t="s">
        <v>119</v>
      </c>
      <c r="C205" s="7" t="s">
        <v>72</v>
      </c>
      <c r="D205" s="120">
        <f>BPU!C455</f>
        <v>0</v>
      </c>
      <c r="E205" s="52"/>
      <c r="F205" s="14">
        <f t="shared" si="3"/>
        <v>0</v>
      </c>
    </row>
    <row r="206" spans="1:6" ht="15.75" hidden="1" x14ac:dyDescent="0.25">
      <c r="A206" s="163" t="s">
        <v>138</v>
      </c>
      <c r="B206" s="164"/>
      <c r="C206" s="164"/>
      <c r="D206" s="55"/>
      <c r="E206" s="50"/>
      <c r="F206" s="15"/>
    </row>
    <row r="207" spans="1:6" hidden="1" x14ac:dyDescent="0.25">
      <c r="A207" s="18" t="s">
        <v>350</v>
      </c>
      <c r="B207" s="5" t="s">
        <v>141</v>
      </c>
      <c r="C207" s="7" t="s">
        <v>38</v>
      </c>
      <c r="D207" s="58">
        <f>BPU!C460</f>
        <v>0</v>
      </c>
      <c r="E207" s="57"/>
      <c r="F207" s="14">
        <f t="shared" si="3"/>
        <v>0</v>
      </c>
    </row>
    <row r="208" spans="1:6" hidden="1" x14ac:dyDescent="0.25">
      <c r="A208" s="18" t="s">
        <v>351</v>
      </c>
      <c r="B208" s="5" t="s">
        <v>124</v>
      </c>
      <c r="C208" s="7" t="s">
        <v>17</v>
      </c>
      <c r="D208" s="58">
        <f>BPU!C463</f>
        <v>0</v>
      </c>
      <c r="E208" s="57"/>
      <c r="F208" s="14">
        <f t="shared" si="3"/>
        <v>0</v>
      </c>
    </row>
    <row r="209" spans="1:6" hidden="1" x14ac:dyDescent="0.25">
      <c r="A209" s="18" t="s">
        <v>352</v>
      </c>
      <c r="B209" s="5" t="s">
        <v>125</v>
      </c>
      <c r="C209" s="7" t="s">
        <v>38</v>
      </c>
      <c r="D209" s="58">
        <f>BPU!C466</f>
        <v>0</v>
      </c>
      <c r="E209" s="52"/>
      <c r="F209" s="14">
        <f t="shared" si="3"/>
        <v>0</v>
      </c>
    </row>
    <row r="210" spans="1:6" hidden="1" x14ac:dyDescent="0.25">
      <c r="A210" s="18" t="s">
        <v>139</v>
      </c>
      <c r="B210" s="5" t="s">
        <v>244</v>
      </c>
      <c r="C210" s="7" t="s">
        <v>72</v>
      </c>
      <c r="D210" s="58">
        <f>BPU!C469</f>
        <v>0</v>
      </c>
      <c r="E210" s="52"/>
      <c r="F210" s="14">
        <f t="shared" si="3"/>
        <v>0</v>
      </c>
    </row>
    <row r="211" spans="1:6" hidden="1" x14ac:dyDescent="0.25">
      <c r="A211" s="18" t="s">
        <v>140</v>
      </c>
      <c r="B211" s="5" t="s">
        <v>126</v>
      </c>
      <c r="C211" s="7" t="s">
        <v>17</v>
      </c>
      <c r="D211" s="58">
        <f>BPU!C472</f>
        <v>0</v>
      </c>
      <c r="E211" s="52"/>
      <c r="F211" s="14">
        <f t="shared" si="3"/>
        <v>0</v>
      </c>
    </row>
    <row r="212" spans="1:6" ht="15.75" x14ac:dyDescent="0.25">
      <c r="A212" s="163" t="s">
        <v>130</v>
      </c>
      <c r="B212" s="164"/>
      <c r="C212" s="164"/>
      <c r="D212" s="55"/>
      <c r="E212" s="50"/>
      <c r="F212" s="15"/>
    </row>
    <row r="213" spans="1:6" x14ac:dyDescent="0.25">
      <c r="A213" s="18" t="s">
        <v>143</v>
      </c>
      <c r="B213" s="5" t="s">
        <v>149</v>
      </c>
      <c r="C213" s="7" t="s">
        <v>38</v>
      </c>
      <c r="D213" s="58">
        <f>BPU!C476</f>
        <v>0</v>
      </c>
      <c r="E213" s="57">
        <v>1900</v>
      </c>
      <c r="F213" s="14">
        <f t="shared" si="3"/>
        <v>0</v>
      </c>
    </row>
    <row r="214" spans="1:6" x14ac:dyDescent="0.25">
      <c r="A214" s="18" t="s">
        <v>144</v>
      </c>
      <c r="B214" s="5" t="s">
        <v>131</v>
      </c>
      <c r="C214" s="7" t="s">
        <v>38</v>
      </c>
      <c r="D214" s="58">
        <f>BPU!C479</f>
        <v>0</v>
      </c>
      <c r="E214" s="57">
        <v>400</v>
      </c>
      <c r="F214" s="14">
        <f t="shared" si="3"/>
        <v>0</v>
      </c>
    </row>
    <row r="215" spans="1:6" hidden="1" x14ac:dyDescent="0.25">
      <c r="A215" s="18" t="s">
        <v>145</v>
      </c>
      <c r="B215" s="5" t="s">
        <v>142</v>
      </c>
      <c r="C215" s="7" t="s">
        <v>38</v>
      </c>
      <c r="D215" s="58">
        <f>BPU!C482</f>
        <v>0</v>
      </c>
      <c r="E215" s="57"/>
      <c r="F215" s="14">
        <f t="shared" si="3"/>
        <v>0</v>
      </c>
    </row>
    <row r="216" spans="1:6" x14ac:dyDescent="0.25">
      <c r="A216" s="18" t="s">
        <v>146</v>
      </c>
      <c r="B216" s="5" t="s">
        <v>240</v>
      </c>
      <c r="C216" s="7" t="s">
        <v>17</v>
      </c>
      <c r="D216" s="58">
        <f>BPU!C485</f>
        <v>0</v>
      </c>
      <c r="E216" s="57">
        <v>100</v>
      </c>
      <c r="F216" s="14">
        <f t="shared" si="3"/>
        <v>0</v>
      </c>
    </row>
    <row r="217" spans="1:6" ht="15.75" thickBot="1" x14ac:dyDescent="0.3">
      <c r="A217" s="18" t="s">
        <v>353</v>
      </c>
      <c r="B217" s="5" t="s">
        <v>241</v>
      </c>
      <c r="C217" s="7" t="s">
        <v>17</v>
      </c>
      <c r="D217" s="58">
        <f>BPU!C488</f>
        <v>0</v>
      </c>
      <c r="E217" s="57">
        <v>450</v>
      </c>
      <c r="F217" s="14">
        <f t="shared" si="3"/>
        <v>0</v>
      </c>
    </row>
    <row r="218" spans="1:6" ht="15.75" hidden="1" thickBot="1" x14ac:dyDescent="0.3">
      <c r="A218" s="18" t="s">
        <v>354</v>
      </c>
      <c r="B218" s="5" t="s">
        <v>150</v>
      </c>
      <c r="C218" s="7" t="s">
        <v>17</v>
      </c>
      <c r="D218" s="58">
        <f>BPU!C491</f>
        <v>0</v>
      </c>
      <c r="E218" s="52"/>
      <c r="F218" s="14">
        <f t="shared" si="3"/>
        <v>0</v>
      </c>
    </row>
    <row r="219" spans="1:6" ht="15.75" hidden="1" x14ac:dyDescent="0.25">
      <c r="A219" s="163" t="s">
        <v>242</v>
      </c>
      <c r="B219" s="164"/>
      <c r="C219" s="164"/>
      <c r="D219" s="55">
        <f>SUM(D9:D217)</f>
        <v>0</v>
      </c>
      <c r="E219" s="50"/>
      <c r="F219" s="15"/>
    </row>
    <row r="220" spans="1:6" hidden="1" x14ac:dyDescent="0.25">
      <c r="A220" s="18" t="s">
        <v>154</v>
      </c>
      <c r="B220" s="5" t="s">
        <v>147</v>
      </c>
      <c r="C220" s="7" t="s">
        <v>110</v>
      </c>
      <c r="D220" s="58">
        <f>BPU!C495</f>
        <v>0</v>
      </c>
      <c r="E220" s="52"/>
      <c r="F220" s="14">
        <f t="shared" si="3"/>
        <v>0</v>
      </c>
    </row>
    <row r="221" spans="1:6" hidden="1" x14ac:dyDescent="0.25">
      <c r="A221" s="18" t="s">
        <v>155</v>
      </c>
      <c r="B221" s="5" t="s">
        <v>153</v>
      </c>
      <c r="C221" s="7" t="s">
        <v>110</v>
      </c>
      <c r="D221" s="58">
        <f>BPU!C498</f>
        <v>0</v>
      </c>
      <c r="E221" s="52"/>
      <c r="F221" s="14">
        <f t="shared" si="3"/>
        <v>0</v>
      </c>
    </row>
    <row r="222" spans="1:6" hidden="1" x14ac:dyDescent="0.25">
      <c r="A222" s="18" t="s">
        <v>156</v>
      </c>
      <c r="B222" s="5" t="s">
        <v>148</v>
      </c>
      <c r="C222" s="7" t="s">
        <v>110</v>
      </c>
      <c r="D222" s="58">
        <f>BPU!C501</f>
        <v>0</v>
      </c>
      <c r="E222" s="52"/>
      <c r="F222" s="14">
        <f t="shared" si="3"/>
        <v>0</v>
      </c>
    </row>
    <row r="223" spans="1:6" hidden="1" x14ac:dyDescent="0.25">
      <c r="A223" s="18" t="s">
        <v>157</v>
      </c>
      <c r="B223" s="5" t="s">
        <v>151</v>
      </c>
      <c r="C223" s="7" t="s">
        <v>110</v>
      </c>
      <c r="D223" s="58">
        <f>BPU!C504</f>
        <v>0</v>
      </c>
      <c r="E223" s="52"/>
      <c r="F223" s="14">
        <f t="shared" si="3"/>
        <v>0</v>
      </c>
    </row>
    <row r="224" spans="1:6" ht="15.75" hidden="1" thickBot="1" x14ac:dyDescent="0.3">
      <c r="A224" s="21" t="s">
        <v>158</v>
      </c>
      <c r="B224" s="22" t="s">
        <v>152</v>
      </c>
      <c r="C224" s="23" t="s">
        <v>110</v>
      </c>
      <c r="D224" s="104">
        <f>BPU!C507</f>
        <v>0</v>
      </c>
      <c r="E224" s="64"/>
      <c r="F224" s="16">
        <f t="shared" si="3"/>
        <v>0</v>
      </c>
    </row>
    <row r="225" spans="1:6" s="40" customFormat="1" ht="15.75" thickBot="1" x14ac:dyDescent="0.3">
      <c r="A225" s="35"/>
      <c r="B225" s="36"/>
      <c r="C225" s="37"/>
      <c r="D225" s="38"/>
      <c r="E225" s="38" t="s">
        <v>498</v>
      </c>
      <c r="F225" s="13">
        <f>SUM(F8:F224)</f>
        <v>0</v>
      </c>
    </row>
    <row r="226" spans="1:6" s="40" customFormat="1" x14ac:dyDescent="0.25">
      <c r="A226" s="35"/>
      <c r="B226" s="36"/>
      <c r="C226" s="37"/>
      <c r="D226" s="39"/>
      <c r="E226" s="41"/>
    </row>
    <row r="227" spans="1:6" s="46" customFormat="1" ht="18.75" x14ac:dyDescent="0.25">
      <c r="A227" s="42"/>
      <c r="B227" s="43"/>
      <c r="C227" s="44"/>
      <c r="D227" s="45"/>
      <c r="E227" s="27"/>
      <c r="F227" s="27"/>
    </row>
    <row r="228" spans="1:6" s="40" customFormat="1" x14ac:dyDescent="0.25">
      <c r="A228" s="35"/>
      <c r="B228" s="36"/>
      <c r="C228" s="37"/>
      <c r="D228" s="39"/>
      <c r="E228" s="41"/>
    </row>
  </sheetData>
  <sheetProtection password="87E6" sheet="1" objects="1" scenarios="1" selectLockedCells="1" selectUnlockedCells="1"/>
  <mergeCells count="15">
    <mergeCell ref="A206:C206"/>
    <mergeCell ref="A212:C212"/>
    <mergeCell ref="A219:C219"/>
    <mergeCell ref="B2:F2"/>
    <mergeCell ref="D5:F5"/>
    <mergeCell ref="A181:C181"/>
    <mergeCell ref="A117:C117"/>
    <mergeCell ref="A124:C124"/>
    <mergeCell ref="A134:C134"/>
    <mergeCell ref="A39:C39"/>
    <mergeCell ref="A57:C57"/>
    <mergeCell ref="A8:C8"/>
    <mergeCell ref="A13:C13"/>
    <mergeCell ref="A21:C21"/>
    <mergeCell ref="A3:F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28"/>
  <sheetViews>
    <sheetView showGridLines="0" zoomScaleNormal="100" workbookViewId="0">
      <selection activeCell="B228" sqref="B228"/>
    </sheetView>
  </sheetViews>
  <sheetFormatPr baseColWidth="10" defaultColWidth="11.5703125" defaultRowHeight="15" x14ac:dyDescent="0.25"/>
  <cols>
    <col min="1" max="1" width="11" style="9" bestFit="1" customWidth="1"/>
    <col min="2" max="2" width="70.5703125" style="3" bestFit="1" customWidth="1"/>
    <col min="3" max="3" width="18.28515625" style="10" bestFit="1" customWidth="1"/>
    <col min="4" max="4" width="12.7109375" style="26" customWidth="1"/>
    <col min="5" max="5" width="12.7109375" style="24" customWidth="1"/>
    <col min="6" max="6" width="12.7109375" style="1" customWidth="1"/>
    <col min="7" max="16384" width="11.5703125" style="1"/>
  </cols>
  <sheetData>
    <row r="1" spans="1:6" ht="19.899999999999999" customHeight="1" x14ac:dyDescent="0.25">
      <c r="A1" s="47"/>
      <c r="B1" s="47"/>
      <c r="C1" s="12"/>
      <c r="D1" s="1"/>
      <c r="E1" s="105" t="s">
        <v>184</v>
      </c>
      <c r="F1" s="17" t="s">
        <v>515</v>
      </c>
    </row>
    <row r="2" spans="1:6" ht="19.899999999999999" customHeight="1" x14ac:dyDescent="0.25">
      <c r="A2" s="47"/>
      <c r="B2" s="148" t="s">
        <v>516</v>
      </c>
      <c r="C2" s="148"/>
      <c r="D2" s="148"/>
      <c r="E2" s="148"/>
      <c r="F2" s="148"/>
    </row>
    <row r="3" spans="1:6" ht="19.899999999999999" customHeight="1" x14ac:dyDescent="0.25">
      <c r="A3" s="47"/>
      <c r="B3" s="148" t="s">
        <v>185</v>
      </c>
      <c r="C3" s="148"/>
      <c r="D3" s="148"/>
      <c r="E3" s="148"/>
      <c r="F3" s="148"/>
    </row>
    <row r="4" spans="1:6" ht="10.15" customHeight="1" thickBot="1" x14ac:dyDescent="0.3">
      <c r="A4" s="47"/>
      <c r="B4" s="47"/>
      <c r="C4" s="12"/>
      <c r="D4" s="134"/>
      <c r="E4" s="25"/>
      <c r="F4" s="133"/>
    </row>
    <row r="5" spans="1:6" ht="38.450000000000003" customHeight="1" thickBot="1" x14ac:dyDescent="0.3">
      <c r="A5" s="48" t="s">
        <v>510</v>
      </c>
      <c r="B5" s="32" t="s">
        <v>518</v>
      </c>
      <c r="C5" s="34"/>
      <c r="D5" s="159" t="s">
        <v>514</v>
      </c>
      <c r="E5" s="160"/>
      <c r="F5" s="161"/>
    </row>
    <row r="6" spans="1:6" ht="15.6" customHeight="1" thickBot="1" x14ac:dyDescent="0.3">
      <c r="A6" s="32"/>
      <c r="B6" s="32"/>
      <c r="C6" s="32"/>
      <c r="D6" s="32"/>
      <c r="E6" s="63"/>
      <c r="F6" s="63"/>
    </row>
    <row r="7" spans="1:6" s="2" customFormat="1" ht="18.75" x14ac:dyDescent="0.25">
      <c r="A7" s="28" t="s">
        <v>388</v>
      </c>
      <c r="B7" s="29" t="s">
        <v>0</v>
      </c>
      <c r="C7" s="30" t="s">
        <v>379</v>
      </c>
      <c r="D7" s="60" t="s">
        <v>387</v>
      </c>
      <c r="E7" s="61" t="s">
        <v>391</v>
      </c>
      <c r="F7" s="31" t="s">
        <v>378</v>
      </c>
    </row>
    <row r="8" spans="1:6" ht="15.75" x14ac:dyDescent="0.25">
      <c r="A8" s="163" t="s">
        <v>380</v>
      </c>
      <c r="B8" s="164"/>
      <c r="C8" s="164"/>
      <c r="D8" s="91"/>
      <c r="E8" s="56"/>
      <c r="F8" s="11"/>
    </row>
    <row r="9" spans="1:6" hidden="1" x14ac:dyDescent="0.25">
      <c r="A9" s="18" t="s">
        <v>13</v>
      </c>
      <c r="B9" s="5" t="s">
        <v>1</v>
      </c>
      <c r="C9" s="7" t="s">
        <v>381</v>
      </c>
      <c r="D9" s="58">
        <f>BPU!C11</f>
        <v>0</v>
      </c>
      <c r="E9" s="65"/>
      <c r="F9" s="14">
        <f>E9*$D9</f>
        <v>0</v>
      </c>
    </row>
    <row r="10" spans="1:6" x14ac:dyDescent="0.25">
      <c r="A10" s="18" t="s">
        <v>14</v>
      </c>
      <c r="B10" s="5" t="s">
        <v>2</v>
      </c>
      <c r="C10" s="7" t="s">
        <v>381</v>
      </c>
      <c r="D10" s="58">
        <f>BPU!C14</f>
        <v>0</v>
      </c>
      <c r="E10" s="65">
        <v>1</v>
      </c>
      <c r="F10" s="14">
        <f t="shared" ref="F10:F73" si="0">E10*$D10</f>
        <v>0</v>
      </c>
    </row>
    <row r="11" spans="1:6" ht="30" hidden="1" x14ac:dyDescent="0.25">
      <c r="A11" s="18" t="s">
        <v>15</v>
      </c>
      <c r="B11" s="5" t="s">
        <v>111</v>
      </c>
      <c r="C11" s="7" t="s">
        <v>382</v>
      </c>
      <c r="D11" s="58">
        <f>BPU!C17</f>
        <v>0</v>
      </c>
      <c r="E11" s="65"/>
      <c r="F11" s="14">
        <f t="shared" si="0"/>
        <v>0</v>
      </c>
    </row>
    <row r="12" spans="1:6" x14ac:dyDescent="0.25">
      <c r="A12" s="18" t="s">
        <v>16</v>
      </c>
      <c r="B12" s="5" t="s">
        <v>109</v>
      </c>
      <c r="C12" s="7" t="s">
        <v>383</v>
      </c>
      <c r="D12" s="58">
        <f>BPU!C20</f>
        <v>0</v>
      </c>
      <c r="E12" s="65">
        <v>2</v>
      </c>
      <c r="F12" s="14">
        <f t="shared" si="0"/>
        <v>0</v>
      </c>
    </row>
    <row r="13" spans="1:6" ht="15.75" x14ac:dyDescent="0.25">
      <c r="A13" s="163" t="s">
        <v>384</v>
      </c>
      <c r="B13" s="164"/>
      <c r="C13" s="164"/>
      <c r="D13" s="55"/>
      <c r="E13" s="66"/>
      <c r="F13" s="15"/>
    </row>
    <row r="14" spans="1:6" hidden="1" x14ac:dyDescent="0.25">
      <c r="A14" s="18" t="s">
        <v>3</v>
      </c>
      <c r="B14" s="5" t="s">
        <v>257</v>
      </c>
      <c r="C14" s="7" t="s">
        <v>258</v>
      </c>
      <c r="D14" s="58">
        <f>BPU!C24</f>
        <v>0</v>
      </c>
      <c r="E14" s="65"/>
      <c r="F14" s="14">
        <f t="shared" si="0"/>
        <v>0</v>
      </c>
    </row>
    <row r="15" spans="1:6" x14ac:dyDescent="0.25">
      <c r="A15" s="18" t="s">
        <v>4</v>
      </c>
      <c r="B15" s="5" t="s">
        <v>245</v>
      </c>
      <c r="C15" s="7" t="s">
        <v>38</v>
      </c>
      <c r="D15" s="58">
        <f>BPU!C27</f>
        <v>0</v>
      </c>
      <c r="E15" s="57">
        <v>50</v>
      </c>
      <c r="F15" s="14">
        <f t="shared" si="0"/>
        <v>0</v>
      </c>
    </row>
    <row r="16" spans="1:6" hidden="1" x14ac:dyDescent="0.25">
      <c r="A16" s="18" t="s">
        <v>5</v>
      </c>
      <c r="B16" s="5" t="s">
        <v>246</v>
      </c>
      <c r="C16" s="7" t="s">
        <v>38</v>
      </c>
      <c r="D16" s="58">
        <f>BPU!C30</f>
        <v>0</v>
      </c>
      <c r="E16" s="57"/>
      <c r="F16" s="14">
        <f t="shared" si="0"/>
        <v>0</v>
      </c>
    </row>
    <row r="17" spans="1:6" hidden="1" x14ac:dyDescent="0.25">
      <c r="A17" s="18" t="s">
        <v>6</v>
      </c>
      <c r="B17" s="5" t="s">
        <v>102</v>
      </c>
      <c r="C17" s="7" t="s">
        <v>72</v>
      </c>
      <c r="D17" s="58">
        <f>BPU!C33</f>
        <v>0</v>
      </c>
      <c r="E17" s="57"/>
      <c r="F17" s="14">
        <f t="shared" si="0"/>
        <v>0</v>
      </c>
    </row>
    <row r="18" spans="1:6" hidden="1" x14ac:dyDescent="0.25">
      <c r="A18" s="18" t="s">
        <v>7</v>
      </c>
      <c r="B18" s="5" t="s">
        <v>11</v>
      </c>
      <c r="C18" s="7" t="s">
        <v>72</v>
      </c>
      <c r="D18" s="58">
        <f>BPU!C36</f>
        <v>0</v>
      </c>
      <c r="E18" s="57"/>
      <c r="F18" s="14">
        <f t="shared" si="0"/>
        <v>0</v>
      </c>
    </row>
    <row r="19" spans="1:6" hidden="1" x14ac:dyDescent="0.25">
      <c r="A19" s="18" t="s">
        <v>8</v>
      </c>
      <c r="B19" s="5" t="s">
        <v>103</v>
      </c>
      <c r="C19" s="7" t="s">
        <v>72</v>
      </c>
      <c r="D19" s="58">
        <f>BPU!C39</f>
        <v>0</v>
      </c>
      <c r="E19" s="65"/>
      <c r="F19" s="14">
        <f t="shared" si="0"/>
        <v>0</v>
      </c>
    </row>
    <row r="20" spans="1:6" hidden="1" x14ac:dyDescent="0.25">
      <c r="A20" s="18" t="s">
        <v>9</v>
      </c>
      <c r="B20" s="5" t="s">
        <v>259</v>
      </c>
      <c r="C20" s="7" t="s">
        <v>72</v>
      </c>
      <c r="D20" s="58">
        <f>BPU!C42</f>
        <v>0</v>
      </c>
      <c r="E20" s="65"/>
      <c r="F20" s="14">
        <f t="shared" si="0"/>
        <v>0</v>
      </c>
    </row>
    <row r="21" spans="1:6" ht="15.75" x14ac:dyDescent="0.25">
      <c r="A21" s="163" t="s">
        <v>18</v>
      </c>
      <c r="B21" s="164"/>
      <c r="C21" s="164"/>
      <c r="D21" s="55"/>
      <c r="E21" s="66"/>
      <c r="F21" s="15"/>
    </row>
    <row r="22" spans="1:6" hidden="1" x14ac:dyDescent="0.25">
      <c r="A22" s="18" t="s">
        <v>19</v>
      </c>
      <c r="B22" s="5" t="s">
        <v>29</v>
      </c>
      <c r="C22" s="7" t="s">
        <v>38</v>
      </c>
      <c r="D22" s="58">
        <f>BPU!C46</f>
        <v>0</v>
      </c>
      <c r="E22" s="65"/>
      <c r="F22" s="14">
        <f t="shared" si="0"/>
        <v>0</v>
      </c>
    </row>
    <row r="23" spans="1:6" hidden="1" x14ac:dyDescent="0.25">
      <c r="A23" s="18" t="s">
        <v>20</v>
      </c>
      <c r="B23" s="5" t="s">
        <v>10</v>
      </c>
      <c r="C23" s="7" t="s">
        <v>17</v>
      </c>
      <c r="D23" s="58">
        <f>BPU!C49</f>
        <v>0</v>
      </c>
      <c r="E23" s="65"/>
      <c r="F23" s="14">
        <f t="shared" si="0"/>
        <v>0</v>
      </c>
    </row>
    <row r="24" spans="1:6" hidden="1" x14ac:dyDescent="0.25">
      <c r="A24" s="18" t="s">
        <v>21</v>
      </c>
      <c r="B24" s="5" t="s">
        <v>247</v>
      </c>
      <c r="C24" s="7" t="s">
        <v>17</v>
      </c>
      <c r="D24" s="58">
        <f>BPU!C52</f>
        <v>0</v>
      </c>
      <c r="E24" s="65"/>
      <c r="F24" s="14">
        <f t="shared" si="0"/>
        <v>0</v>
      </c>
    </row>
    <row r="25" spans="1:6" x14ac:dyDescent="0.25">
      <c r="A25" s="18" t="s">
        <v>22</v>
      </c>
      <c r="B25" s="5" t="s">
        <v>32</v>
      </c>
      <c r="C25" s="7" t="s">
        <v>17</v>
      </c>
      <c r="D25" s="58">
        <f>BPU!C55</f>
        <v>0</v>
      </c>
      <c r="E25" s="65">
        <v>700</v>
      </c>
      <c r="F25" s="14">
        <f t="shared" si="0"/>
        <v>0</v>
      </c>
    </row>
    <row r="26" spans="1:6" hidden="1" x14ac:dyDescent="0.25">
      <c r="A26" s="18" t="s">
        <v>23</v>
      </c>
      <c r="B26" s="5" t="s">
        <v>159</v>
      </c>
      <c r="C26" s="7" t="s">
        <v>37</v>
      </c>
      <c r="D26" s="58">
        <f>BPU!C58</f>
        <v>0</v>
      </c>
      <c r="E26" s="65"/>
      <c r="F26" s="14">
        <f t="shared" si="0"/>
        <v>0</v>
      </c>
    </row>
    <row r="27" spans="1:6" hidden="1" x14ac:dyDescent="0.25">
      <c r="A27" s="18" t="s">
        <v>24</v>
      </c>
      <c r="B27" s="5" t="s">
        <v>171</v>
      </c>
      <c r="C27" s="7" t="s">
        <v>37</v>
      </c>
      <c r="D27" s="58">
        <f>BPU!C61</f>
        <v>0</v>
      </c>
      <c r="E27" s="65"/>
      <c r="F27" s="14">
        <f t="shared" si="0"/>
        <v>0</v>
      </c>
    </row>
    <row r="28" spans="1:6" hidden="1" x14ac:dyDescent="0.25">
      <c r="A28" s="18" t="s">
        <v>261</v>
      </c>
      <c r="B28" s="5" t="s">
        <v>28</v>
      </c>
      <c r="C28" s="7" t="s">
        <v>37</v>
      </c>
      <c r="D28" s="58">
        <f>BPU!C64</f>
        <v>0</v>
      </c>
      <c r="E28" s="65"/>
      <c r="F28" s="14">
        <f t="shared" si="0"/>
        <v>0</v>
      </c>
    </row>
    <row r="29" spans="1:6" hidden="1" x14ac:dyDescent="0.25">
      <c r="A29" s="18" t="s">
        <v>25</v>
      </c>
      <c r="B29" s="5" t="s">
        <v>30</v>
      </c>
      <c r="C29" s="7" t="s">
        <v>17</v>
      </c>
      <c r="D29" s="58">
        <f>BPU!C67</f>
        <v>0</v>
      </c>
      <c r="E29" s="65"/>
      <c r="F29" s="14">
        <f t="shared" si="0"/>
        <v>0</v>
      </c>
    </row>
    <row r="30" spans="1:6" hidden="1" x14ac:dyDescent="0.25">
      <c r="A30" s="18" t="s">
        <v>26</v>
      </c>
      <c r="B30" s="5" t="s">
        <v>177</v>
      </c>
      <c r="C30" s="7" t="s">
        <v>38</v>
      </c>
      <c r="D30" s="58">
        <f>BPU!C70</f>
        <v>0</v>
      </c>
      <c r="E30" s="65"/>
      <c r="F30" s="14">
        <f t="shared" si="0"/>
        <v>0</v>
      </c>
    </row>
    <row r="31" spans="1:6" hidden="1" x14ac:dyDescent="0.25">
      <c r="A31" s="18" t="s">
        <v>27</v>
      </c>
      <c r="B31" s="5" t="s">
        <v>31</v>
      </c>
      <c r="C31" s="7" t="s">
        <v>37</v>
      </c>
      <c r="D31" s="58">
        <f>BPU!C73</f>
        <v>0</v>
      </c>
      <c r="E31" s="65"/>
      <c r="F31" s="14">
        <f t="shared" si="0"/>
        <v>0</v>
      </c>
    </row>
    <row r="32" spans="1:6" hidden="1" x14ac:dyDescent="0.25">
      <c r="A32" s="18" t="s">
        <v>262</v>
      </c>
      <c r="B32" s="5" t="s">
        <v>178</v>
      </c>
      <c r="C32" s="5"/>
      <c r="D32" s="100"/>
      <c r="E32" s="65"/>
      <c r="F32" s="14"/>
    </row>
    <row r="33" spans="1:6" hidden="1" x14ac:dyDescent="0.25">
      <c r="A33" s="19" t="s">
        <v>263</v>
      </c>
      <c r="B33" s="6" t="s">
        <v>269</v>
      </c>
      <c r="C33" s="7" t="s">
        <v>37</v>
      </c>
      <c r="D33" s="103">
        <f>BPU!C77</f>
        <v>0</v>
      </c>
      <c r="E33" s="65"/>
      <c r="F33" s="14">
        <f t="shared" si="0"/>
        <v>0</v>
      </c>
    </row>
    <row r="34" spans="1:6" hidden="1" x14ac:dyDescent="0.25">
      <c r="A34" s="19" t="s">
        <v>264</v>
      </c>
      <c r="B34" s="6" t="s">
        <v>98</v>
      </c>
      <c r="C34" s="7" t="s">
        <v>37</v>
      </c>
      <c r="D34" s="103">
        <f>BPU!C79</f>
        <v>0</v>
      </c>
      <c r="E34" s="65"/>
      <c r="F34" s="14">
        <f t="shared" si="0"/>
        <v>0</v>
      </c>
    </row>
    <row r="35" spans="1:6" hidden="1" x14ac:dyDescent="0.25">
      <c r="A35" s="19" t="s">
        <v>265</v>
      </c>
      <c r="B35" s="6" t="s">
        <v>99</v>
      </c>
      <c r="C35" s="7" t="s">
        <v>37</v>
      </c>
      <c r="D35" s="103">
        <f>BPU!C81</f>
        <v>0</v>
      </c>
      <c r="E35" s="57"/>
      <c r="F35" s="14">
        <f t="shared" si="0"/>
        <v>0</v>
      </c>
    </row>
    <row r="36" spans="1:6" hidden="1" x14ac:dyDescent="0.25">
      <c r="A36" s="19" t="s">
        <v>266</v>
      </c>
      <c r="B36" s="6" t="s">
        <v>100</v>
      </c>
      <c r="C36" s="7" t="s">
        <v>37</v>
      </c>
      <c r="D36" s="103">
        <f>BPU!C83</f>
        <v>0</v>
      </c>
      <c r="E36" s="65"/>
      <c r="F36" s="14">
        <f t="shared" si="0"/>
        <v>0</v>
      </c>
    </row>
    <row r="37" spans="1:6" hidden="1" x14ac:dyDescent="0.25">
      <c r="A37" s="19" t="s">
        <v>267</v>
      </c>
      <c r="B37" s="6" t="s">
        <v>101</v>
      </c>
      <c r="C37" s="7" t="s">
        <v>37</v>
      </c>
      <c r="D37" s="103">
        <f>BPU!C85</f>
        <v>0</v>
      </c>
      <c r="E37" s="65"/>
      <c r="F37" s="14">
        <f t="shared" si="0"/>
        <v>0</v>
      </c>
    </row>
    <row r="38" spans="1:6" hidden="1" x14ac:dyDescent="0.25">
      <c r="A38" s="19" t="s">
        <v>268</v>
      </c>
      <c r="B38" s="6" t="s">
        <v>108</v>
      </c>
      <c r="C38" s="7" t="s">
        <v>37</v>
      </c>
      <c r="D38" s="58">
        <f>BPU!C87</f>
        <v>0</v>
      </c>
      <c r="E38" s="65"/>
      <c r="F38" s="14">
        <f t="shared" si="0"/>
        <v>0</v>
      </c>
    </row>
    <row r="39" spans="1:6" ht="15.75" x14ac:dyDescent="0.25">
      <c r="A39" s="163" t="s">
        <v>176</v>
      </c>
      <c r="B39" s="164"/>
      <c r="C39" s="164"/>
      <c r="D39" s="55"/>
      <c r="E39" s="66"/>
      <c r="F39" s="15"/>
    </row>
    <row r="40" spans="1:6" hidden="1" x14ac:dyDescent="0.25">
      <c r="A40" s="18" t="s">
        <v>188</v>
      </c>
      <c r="B40" s="5" t="s">
        <v>34</v>
      </c>
      <c r="C40" s="7" t="s">
        <v>38</v>
      </c>
      <c r="D40" s="58">
        <f>BPU!C91</f>
        <v>0</v>
      </c>
      <c r="E40" s="65"/>
      <c r="F40" s="14">
        <f t="shared" si="0"/>
        <v>0</v>
      </c>
    </row>
    <row r="41" spans="1:6" x14ac:dyDescent="0.25">
      <c r="A41" s="18" t="s">
        <v>189</v>
      </c>
      <c r="B41" s="5" t="s">
        <v>35</v>
      </c>
      <c r="C41" s="7" t="s">
        <v>38</v>
      </c>
      <c r="D41" s="58">
        <f>BPU!C94</f>
        <v>0</v>
      </c>
      <c r="E41" s="65">
        <v>810</v>
      </c>
      <c r="F41" s="14">
        <f t="shared" si="0"/>
        <v>0</v>
      </c>
    </row>
    <row r="42" spans="1:6" x14ac:dyDescent="0.25">
      <c r="A42" s="18" t="s">
        <v>190</v>
      </c>
      <c r="B42" s="5" t="s">
        <v>36</v>
      </c>
      <c r="C42" s="7" t="s">
        <v>38</v>
      </c>
      <c r="D42" s="58">
        <f>BPU!C97</f>
        <v>0</v>
      </c>
      <c r="E42" s="65">
        <v>50</v>
      </c>
      <c r="F42" s="14">
        <f t="shared" si="0"/>
        <v>0</v>
      </c>
    </row>
    <row r="43" spans="1:6" hidden="1" x14ac:dyDescent="0.25">
      <c r="A43" s="18" t="s">
        <v>191</v>
      </c>
      <c r="B43" s="5" t="s">
        <v>243</v>
      </c>
      <c r="C43" s="7" t="s">
        <v>33</v>
      </c>
      <c r="D43" s="58">
        <f>BPU!C100</f>
        <v>0</v>
      </c>
      <c r="E43" s="65"/>
      <c r="F43" s="14">
        <f t="shared" si="0"/>
        <v>0</v>
      </c>
    </row>
    <row r="44" spans="1:6" hidden="1" x14ac:dyDescent="0.25">
      <c r="A44" s="18" t="s">
        <v>192</v>
      </c>
      <c r="B44" s="5" t="s">
        <v>172</v>
      </c>
      <c r="C44" s="7" t="s">
        <v>33</v>
      </c>
      <c r="D44" s="58">
        <f>BPU!C103</f>
        <v>0</v>
      </c>
      <c r="E44" s="65"/>
      <c r="F44" s="14">
        <f t="shared" si="0"/>
        <v>0</v>
      </c>
    </row>
    <row r="45" spans="1:6" x14ac:dyDescent="0.25">
      <c r="A45" s="18" t="s">
        <v>193</v>
      </c>
      <c r="B45" s="5" t="s">
        <v>173</v>
      </c>
      <c r="C45" s="7" t="s">
        <v>33</v>
      </c>
      <c r="D45" s="58">
        <f>BPU!C106</f>
        <v>0</v>
      </c>
      <c r="E45" s="65">
        <v>100</v>
      </c>
      <c r="F45" s="14">
        <f t="shared" si="0"/>
        <v>0</v>
      </c>
    </row>
    <row r="46" spans="1:6" hidden="1" x14ac:dyDescent="0.25">
      <c r="A46" s="18" t="s">
        <v>194</v>
      </c>
      <c r="B46" s="5" t="s">
        <v>39</v>
      </c>
      <c r="C46" s="7" t="s">
        <v>33</v>
      </c>
      <c r="D46" s="58">
        <f>BPU!C109</f>
        <v>0</v>
      </c>
      <c r="E46" s="65"/>
      <c r="F46" s="14">
        <f t="shared" si="0"/>
        <v>0</v>
      </c>
    </row>
    <row r="47" spans="1:6" hidden="1" x14ac:dyDescent="0.25">
      <c r="A47" s="18" t="s">
        <v>195</v>
      </c>
      <c r="B47" s="5" t="s">
        <v>174</v>
      </c>
      <c r="C47" s="7" t="s">
        <v>17</v>
      </c>
      <c r="D47" s="58">
        <f>BPU!C112</f>
        <v>0</v>
      </c>
      <c r="E47" s="65"/>
      <c r="F47" s="14">
        <f t="shared" si="0"/>
        <v>0</v>
      </c>
    </row>
    <row r="48" spans="1:6" x14ac:dyDescent="0.25">
      <c r="A48" s="18" t="s">
        <v>196</v>
      </c>
      <c r="B48" s="5" t="s">
        <v>175</v>
      </c>
      <c r="C48" s="7" t="s">
        <v>17</v>
      </c>
      <c r="D48" s="58">
        <f>BPU!C115</f>
        <v>0</v>
      </c>
      <c r="E48" s="65">
        <v>100</v>
      </c>
      <c r="F48" s="14">
        <f t="shared" si="0"/>
        <v>0</v>
      </c>
    </row>
    <row r="49" spans="1:6" x14ac:dyDescent="0.25">
      <c r="A49" s="18" t="s">
        <v>385</v>
      </c>
      <c r="B49" s="5" t="s">
        <v>386</v>
      </c>
      <c r="C49" s="5"/>
      <c r="D49" s="100"/>
      <c r="E49" s="65"/>
      <c r="F49" s="14"/>
    </row>
    <row r="50" spans="1:6" hidden="1" x14ac:dyDescent="0.25">
      <c r="A50" s="19" t="s">
        <v>197</v>
      </c>
      <c r="B50" s="6" t="s">
        <v>179</v>
      </c>
      <c r="C50" s="7" t="s">
        <v>17</v>
      </c>
      <c r="D50" s="58">
        <f>BPU!C119</f>
        <v>0</v>
      </c>
      <c r="E50" s="65"/>
      <c r="F50" s="14">
        <f t="shared" si="0"/>
        <v>0</v>
      </c>
    </row>
    <row r="51" spans="1:6" hidden="1" x14ac:dyDescent="0.25">
      <c r="A51" s="19" t="s">
        <v>198</v>
      </c>
      <c r="B51" s="6" t="s">
        <v>181</v>
      </c>
      <c r="C51" s="7" t="s">
        <v>17</v>
      </c>
      <c r="D51" s="58">
        <f>BPU!C121</f>
        <v>0</v>
      </c>
      <c r="E51" s="65"/>
      <c r="F51" s="14">
        <f t="shared" si="0"/>
        <v>0</v>
      </c>
    </row>
    <row r="52" spans="1:6" x14ac:dyDescent="0.25">
      <c r="A52" s="19" t="s">
        <v>199</v>
      </c>
      <c r="B52" s="6" t="s">
        <v>180</v>
      </c>
      <c r="C52" s="7" t="s">
        <v>17</v>
      </c>
      <c r="D52" s="58">
        <f>BPU!C123</f>
        <v>0</v>
      </c>
      <c r="E52" s="65">
        <v>5100</v>
      </c>
      <c r="F52" s="14">
        <f t="shared" si="0"/>
        <v>0</v>
      </c>
    </row>
    <row r="53" spans="1:6" hidden="1" x14ac:dyDescent="0.25">
      <c r="A53" s="19" t="s">
        <v>200</v>
      </c>
      <c r="B53" s="6" t="s">
        <v>183</v>
      </c>
      <c r="C53" s="7" t="s">
        <v>17</v>
      </c>
      <c r="D53" s="58">
        <f>BPU!C125</f>
        <v>0</v>
      </c>
      <c r="E53" s="65"/>
      <c r="F53" s="14">
        <f t="shared" si="0"/>
        <v>0</v>
      </c>
    </row>
    <row r="54" spans="1:6" hidden="1" x14ac:dyDescent="0.25">
      <c r="A54" s="19" t="s">
        <v>201</v>
      </c>
      <c r="B54" s="6" t="s">
        <v>182</v>
      </c>
      <c r="C54" s="7" t="s">
        <v>17</v>
      </c>
      <c r="D54" s="58">
        <f>BPU!C127</f>
        <v>0</v>
      </c>
      <c r="E54" s="65"/>
      <c r="F54" s="14">
        <f t="shared" si="0"/>
        <v>0</v>
      </c>
    </row>
    <row r="55" spans="1:6" x14ac:dyDescent="0.25">
      <c r="A55" s="18" t="s">
        <v>202</v>
      </c>
      <c r="B55" s="5" t="s">
        <v>186</v>
      </c>
      <c r="C55" s="7" t="s">
        <v>33</v>
      </c>
      <c r="D55" s="58">
        <f>BPU!C130</f>
        <v>0</v>
      </c>
      <c r="E55" s="65">
        <v>110</v>
      </c>
      <c r="F55" s="14">
        <f t="shared" si="0"/>
        <v>0</v>
      </c>
    </row>
    <row r="56" spans="1:6" hidden="1" x14ac:dyDescent="0.25">
      <c r="A56" s="18" t="s">
        <v>203</v>
      </c>
      <c r="B56" s="5" t="s">
        <v>187</v>
      </c>
      <c r="C56" s="7" t="s">
        <v>33</v>
      </c>
      <c r="D56" s="58">
        <f>BPU!C133</f>
        <v>0</v>
      </c>
      <c r="E56" s="65"/>
      <c r="F56" s="14">
        <f t="shared" si="0"/>
        <v>0</v>
      </c>
    </row>
    <row r="57" spans="1:6" ht="15.75" hidden="1" x14ac:dyDescent="0.25">
      <c r="A57" s="163" t="s">
        <v>107</v>
      </c>
      <c r="B57" s="164"/>
      <c r="C57" s="164"/>
      <c r="D57" s="55"/>
      <c r="E57" s="66"/>
      <c r="F57" s="15"/>
    </row>
    <row r="58" spans="1:6" hidden="1" x14ac:dyDescent="0.25">
      <c r="A58" s="18" t="s">
        <v>204</v>
      </c>
      <c r="B58" s="5" t="s">
        <v>65</v>
      </c>
      <c r="C58" s="5"/>
      <c r="D58" s="5"/>
      <c r="E58" s="65"/>
      <c r="F58" s="14"/>
    </row>
    <row r="59" spans="1:6" hidden="1" x14ac:dyDescent="0.25">
      <c r="A59" s="19" t="s">
        <v>355</v>
      </c>
      <c r="B59" s="6" t="s">
        <v>66</v>
      </c>
      <c r="C59" s="7" t="s">
        <v>38</v>
      </c>
      <c r="D59" s="58">
        <f>BPU!C138</f>
        <v>0</v>
      </c>
      <c r="E59" s="65"/>
      <c r="F59" s="14">
        <f t="shared" si="0"/>
        <v>0</v>
      </c>
    </row>
    <row r="60" spans="1:6" hidden="1" x14ac:dyDescent="0.25">
      <c r="A60" s="19" t="s">
        <v>356</v>
      </c>
      <c r="B60" s="6" t="s">
        <v>67</v>
      </c>
      <c r="C60" s="7" t="s">
        <v>38</v>
      </c>
      <c r="D60" s="58">
        <f>BPU!C140</f>
        <v>0</v>
      </c>
      <c r="E60" s="65"/>
      <c r="F60" s="14">
        <f t="shared" si="0"/>
        <v>0</v>
      </c>
    </row>
    <row r="61" spans="1:6" hidden="1" x14ac:dyDescent="0.25">
      <c r="A61" s="19" t="s">
        <v>357</v>
      </c>
      <c r="B61" s="6" t="s">
        <v>68</v>
      </c>
      <c r="C61" s="7" t="s">
        <v>38</v>
      </c>
      <c r="D61" s="58">
        <f>BPU!C142</f>
        <v>0</v>
      </c>
      <c r="E61" s="65"/>
      <c r="F61" s="14">
        <f t="shared" si="0"/>
        <v>0</v>
      </c>
    </row>
    <row r="62" spans="1:6" hidden="1" x14ac:dyDescent="0.25">
      <c r="A62" s="19" t="s">
        <v>358</v>
      </c>
      <c r="B62" s="6" t="s">
        <v>69</v>
      </c>
      <c r="C62" s="7" t="s">
        <v>38</v>
      </c>
      <c r="D62" s="58">
        <f>BPU!C144</f>
        <v>0</v>
      </c>
      <c r="E62" s="65"/>
      <c r="F62" s="14">
        <f t="shared" si="0"/>
        <v>0</v>
      </c>
    </row>
    <row r="63" spans="1:6" hidden="1" x14ac:dyDescent="0.25">
      <c r="A63" s="18" t="s">
        <v>205</v>
      </c>
      <c r="B63" s="5" t="s">
        <v>70</v>
      </c>
      <c r="C63" s="5"/>
      <c r="D63" s="100"/>
      <c r="E63" s="65"/>
      <c r="F63" s="14"/>
    </row>
    <row r="64" spans="1:6" hidden="1" x14ac:dyDescent="0.25">
      <c r="A64" s="19" t="s">
        <v>359</v>
      </c>
      <c r="B64" s="6" t="s">
        <v>71</v>
      </c>
      <c r="C64" s="7" t="s">
        <v>38</v>
      </c>
      <c r="D64" s="58">
        <f>BPU!C148</f>
        <v>0</v>
      </c>
      <c r="E64" s="65"/>
      <c r="F64" s="14">
        <f t="shared" si="0"/>
        <v>0</v>
      </c>
    </row>
    <row r="65" spans="1:6" hidden="1" x14ac:dyDescent="0.25">
      <c r="A65" s="19" t="s">
        <v>360</v>
      </c>
      <c r="B65" s="6" t="s">
        <v>66</v>
      </c>
      <c r="C65" s="7" t="s">
        <v>38</v>
      </c>
      <c r="D65" s="58">
        <f>BPU!C150</f>
        <v>0</v>
      </c>
      <c r="E65" s="65"/>
      <c r="F65" s="14">
        <f t="shared" si="0"/>
        <v>0</v>
      </c>
    </row>
    <row r="66" spans="1:6" hidden="1" x14ac:dyDescent="0.25">
      <c r="A66" s="18" t="s">
        <v>206</v>
      </c>
      <c r="B66" s="5" t="s">
        <v>169</v>
      </c>
      <c r="C66" s="5"/>
      <c r="D66" s="5"/>
      <c r="E66" s="65"/>
      <c r="F66" s="14"/>
    </row>
    <row r="67" spans="1:6" hidden="1" x14ac:dyDescent="0.25">
      <c r="A67" s="19" t="s">
        <v>361</v>
      </c>
      <c r="B67" s="6" t="s">
        <v>66</v>
      </c>
      <c r="C67" s="7" t="s">
        <v>38</v>
      </c>
      <c r="D67" s="58">
        <f>BPU!C154</f>
        <v>0</v>
      </c>
      <c r="E67" s="65"/>
      <c r="F67" s="14">
        <f t="shared" si="0"/>
        <v>0</v>
      </c>
    </row>
    <row r="68" spans="1:6" hidden="1" x14ac:dyDescent="0.25">
      <c r="A68" s="19" t="s">
        <v>362</v>
      </c>
      <c r="B68" s="6" t="s">
        <v>67</v>
      </c>
      <c r="C68" s="7" t="s">
        <v>38</v>
      </c>
      <c r="D68" s="58">
        <f>BPU!C156</f>
        <v>0</v>
      </c>
      <c r="E68" s="65"/>
      <c r="F68" s="14">
        <f t="shared" si="0"/>
        <v>0</v>
      </c>
    </row>
    <row r="69" spans="1:6" hidden="1" x14ac:dyDescent="0.25">
      <c r="A69" s="19" t="s">
        <v>363</v>
      </c>
      <c r="B69" s="6" t="s">
        <v>69</v>
      </c>
      <c r="C69" s="7" t="s">
        <v>38</v>
      </c>
      <c r="D69" s="58">
        <f>BPU!C158</f>
        <v>0</v>
      </c>
      <c r="E69" s="65"/>
      <c r="F69" s="14">
        <f t="shared" si="0"/>
        <v>0</v>
      </c>
    </row>
    <row r="70" spans="1:6" hidden="1" x14ac:dyDescent="0.25">
      <c r="A70" s="18" t="s">
        <v>207</v>
      </c>
      <c r="B70" s="5" t="s">
        <v>168</v>
      </c>
      <c r="C70" s="5"/>
      <c r="D70" s="5"/>
      <c r="E70" s="65"/>
      <c r="F70" s="14"/>
    </row>
    <row r="71" spans="1:6" hidden="1" x14ac:dyDescent="0.25">
      <c r="A71" s="19" t="s">
        <v>364</v>
      </c>
      <c r="B71" s="6" t="s">
        <v>66</v>
      </c>
      <c r="C71" s="7" t="s">
        <v>72</v>
      </c>
      <c r="D71" s="58">
        <f>BPU!C162</f>
        <v>0</v>
      </c>
      <c r="E71" s="65"/>
      <c r="F71" s="14">
        <f t="shared" si="0"/>
        <v>0</v>
      </c>
    </row>
    <row r="72" spans="1:6" hidden="1" x14ac:dyDescent="0.25">
      <c r="A72" s="19" t="s">
        <v>365</v>
      </c>
      <c r="B72" s="6" t="s">
        <v>67</v>
      </c>
      <c r="C72" s="7" t="s">
        <v>72</v>
      </c>
      <c r="D72" s="58">
        <f>BPU!C164</f>
        <v>0</v>
      </c>
      <c r="E72" s="65"/>
      <c r="F72" s="14">
        <f t="shared" si="0"/>
        <v>0</v>
      </c>
    </row>
    <row r="73" spans="1:6" hidden="1" x14ac:dyDescent="0.25">
      <c r="A73" s="19" t="s">
        <v>366</v>
      </c>
      <c r="B73" s="6" t="s">
        <v>68</v>
      </c>
      <c r="C73" s="7" t="s">
        <v>72</v>
      </c>
      <c r="D73" s="58">
        <f>BPU!C166</f>
        <v>0</v>
      </c>
      <c r="E73" s="65"/>
      <c r="F73" s="14">
        <f t="shared" si="0"/>
        <v>0</v>
      </c>
    </row>
    <row r="74" spans="1:6" hidden="1" x14ac:dyDescent="0.25">
      <c r="A74" s="19" t="s">
        <v>367</v>
      </c>
      <c r="B74" s="6" t="s">
        <v>69</v>
      </c>
      <c r="C74" s="7" t="s">
        <v>72</v>
      </c>
      <c r="D74" s="58">
        <f>BPU!C168</f>
        <v>0</v>
      </c>
      <c r="E74" s="65"/>
      <c r="F74" s="14">
        <f t="shared" ref="F74:F137" si="1">E74*$D74</f>
        <v>0</v>
      </c>
    </row>
    <row r="75" spans="1:6" hidden="1" x14ac:dyDescent="0.25">
      <c r="A75" s="18" t="s">
        <v>208</v>
      </c>
      <c r="B75" s="5" t="s">
        <v>260</v>
      </c>
      <c r="C75" s="5"/>
      <c r="D75" s="5"/>
      <c r="E75" s="65"/>
      <c r="F75" s="14"/>
    </row>
    <row r="76" spans="1:6" hidden="1" x14ac:dyDescent="0.25">
      <c r="A76" s="19" t="s">
        <v>368</v>
      </c>
      <c r="B76" s="6" t="s">
        <v>66</v>
      </c>
      <c r="C76" s="7" t="s">
        <v>72</v>
      </c>
      <c r="D76" s="58">
        <f>BPU!C172</f>
        <v>0</v>
      </c>
      <c r="E76" s="65"/>
      <c r="F76" s="14">
        <f t="shared" si="1"/>
        <v>0</v>
      </c>
    </row>
    <row r="77" spans="1:6" hidden="1" x14ac:dyDescent="0.25">
      <c r="A77" s="19" t="s">
        <v>369</v>
      </c>
      <c r="B77" s="6" t="s">
        <v>67</v>
      </c>
      <c r="C77" s="7" t="s">
        <v>72</v>
      </c>
      <c r="D77" s="58">
        <f>BPU!C174</f>
        <v>0</v>
      </c>
      <c r="E77" s="65"/>
      <c r="F77" s="14">
        <f t="shared" si="1"/>
        <v>0</v>
      </c>
    </row>
    <row r="78" spans="1:6" hidden="1" x14ac:dyDescent="0.25">
      <c r="A78" s="19" t="s">
        <v>370</v>
      </c>
      <c r="B78" s="6" t="s">
        <v>68</v>
      </c>
      <c r="C78" s="7" t="s">
        <v>72</v>
      </c>
      <c r="D78" s="58">
        <f>BPU!C176</f>
        <v>0</v>
      </c>
      <c r="E78" s="65"/>
      <c r="F78" s="14">
        <f t="shared" si="1"/>
        <v>0</v>
      </c>
    </row>
    <row r="79" spans="1:6" hidden="1" x14ac:dyDescent="0.25">
      <c r="A79" s="19" t="s">
        <v>371</v>
      </c>
      <c r="B79" s="6" t="s">
        <v>69</v>
      </c>
      <c r="C79" s="7" t="s">
        <v>72</v>
      </c>
      <c r="D79" s="58">
        <f>BPU!C178</f>
        <v>0</v>
      </c>
      <c r="E79" s="65"/>
      <c r="F79" s="14">
        <f t="shared" si="1"/>
        <v>0</v>
      </c>
    </row>
    <row r="80" spans="1:6" hidden="1" x14ac:dyDescent="0.25">
      <c r="A80" s="18" t="s">
        <v>209</v>
      </c>
      <c r="B80" s="5" t="s">
        <v>223</v>
      </c>
      <c r="C80" s="5"/>
      <c r="D80" s="5"/>
      <c r="E80" s="65"/>
      <c r="F80" s="14"/>
    </row>
    <row r="81" spans="1:6" hidden="1" x14ac:dyDescent="0.25">
      <c r="A81" s="19" t="s">
        <v>372</v>
      </c>
      <c r="B81" s="6" t="s">
        <v>73</v>
      </c>
      <c r="C81" s="7" t="s">
        <v>72</v>
      </c>
      <c r="D81" s="58">
        <f>BPU!C182</f>
        <v>0</v>
      </c>
      <c r="E81" s="65"/>
      <c r="F81" s="14">
        <f t="shared" si="1"/>
        <v>0</v>
      </c>
    </row>
    <row r="82" spans="1:6" hidden="1" x14ac:dyDescent="0.25">
      <c r="A82" s="19" t="s">
        <v>373</v>
      </c>
      <c r="B82" s="6" t="s">
        <v>69</v>
      </c>
      <c r="C82" s="7" t="s">
        <v>72</v>
      </c>
      <c r="D82" s="120">
        <f>BPU!C184</f>
        <v>0</v>
      </c>
      <c r="E82" s="65"/>
      <c r="F82" s="14">
        <f t="shared" si="1"/>
        <v>0</v>
      </c>
    </row>
    <row r="83" spans="1:6" hidden="1" x14ac:dyDescent="0.25">
      <c r="A83" s="18" t="s">
        <v>210</v>
      </c>
      <c r="B83" s="5" t="s">
        <v>248</v>
      </c>
      <c r="C83" s="5"/>
      <c r="D83" s="122"/>
      <c r="E83" s="65"/>
      <c r="F83" s="14"/>
    </row>
    <row r="84" spans="1:6" s="4" customFormat="1" hidden="1" x14ac:dyDescent="0.25">
      <c r="A84" s="19" t="s">
        <v>374</v>
      </c>
      <c r="B84" s="6" t="s">
        <v>163</v>
      </c>
      <c r="C84" s="7" t="s">
        <v>12</v>
      </c>
      <c r="D84" s="120">
        <f>BPU!C188</f>
        <v>0</v>
      </c>
      <c r="E84" s="65"/>
      <c r="F84" s="14">
        <f t="shared" si="1"/>
        <v>0</v>
      </c>
    </row>
    <row r="85" spans="1:6" s="4" customFormat="1" hidden="1" x14ac:dyDescent="0.25">
      <c r="A85" s="19" t="s">
        <v>375</v>
      </c>
      <c r="B85" s="6" t="s">
        <v>160</v>
      </c>
      <c r="C85" s="7" t="s">
        <v>12</v>
      </c>
      <c r="D85" s="120">
        <f>BPU!C190</f>
        <v>0</v>
      </c>
      <c r="E85" s="65"/>
      <c r="F85" s="14">
        <f t="shared" si="1"/>
        <v>0</v>
      </c>
    </row>
    <row r="86" spans="1:6" hidden="1" x14ac:dyDescent="0.25">
      <c r="A86" s="18" t="s">
        <v>270</v>
      </c>
      <c r="B86" s="5" t="s">
        <v>162</v>
      </c>
      <c r="C86" s="5"/>
      <c r="D86" s="122"/>
      <c r="E86" s="65"/>
      <c r="F86" s="14"/>
    </row>
    <row r="87" spans="1:6" s="4" customFormat="1" hidden="1" x14ac:dyDescent="0.25">
      <c r="A87" s="19" t="s">
        <v>376</v>
      </c>
      <c r="B87" s="6" t="s">
        <v>160</v>
      </c>
      <c r="C87" s="7" t="s">
        <v>12</v>
      </c>
      <c r="D87" s="120">
        <f>BPU!C194</f>
        <v>0</v>
      </c>
      <c r="E87" s="65"/>
      <c r="F87" s="14">
        <f t="shared" si="1"/>
        <v>0</v>
      </c>
    </row>
    <row r="88" spans="1:6" s="4" customFormat="1" hidden="1" x14ac:dyDescent="0.25">
      <c r="A88" s="19" t="s">
        <v>377</v>
      </c>
      <c r="B88" s="6" t="s">
        <v>161</v>
      </c>
      <c r="C88" s="7" t="s">
        <v>12</v>
      </c>
      <c r="D88" s="120">
        <f>BPU!C196</f>
        <v>0</v>
      </c>
      <c r="E88" s="65"/>
      <c r="F88" s="14">
        <f t="shared" si="1"/>
        <v>0</v>
      </c>
    </row>
    <row r="89" spans="1:6" hidden="1" x14ac:dyDescent="0.25">
      <c r="A89" s="18" t="s">
        <v>211</v>
      </c>
      <c r="B89" s="5" t="s">
        <v>74</v>
      </c>
      <c r="C89" s="7" t="s">
        <v>72</v>
      </c>
      <c r="D89" s="120">
        <f>BPU!C199</f>
        <v>0</v>
      </c>
      <c r="E89" s="65"/>
      <c r="F89" s="14">
        <f t="shared" si="1"/>
        <v>0</v>
      </c>
    </row>
    <row r="90" spans="1:6" hidden="1" x14ac:dyDescent="0.25">
      <c r="A90" s="18" t="s">
        <v>212</v>
      </c>
      <c r="B90" s="5" t="s">
        <v>104</v>
      </c>
      <c r="C90" s="7" t="s">
        <v>72</v>
      </c>
      <c r="D90" s="120">
        <f>BPU!C202</f>
        <v>0</v>
      </c>
      <c r="E90" s="65"/>
      <c r="F90" s="14">
        <f t="shared" si="1"/>
        <v>0</v>
      </c>
    </row>
    <row r="91" spans="1:6" hidden="1" x14ac:dyDescent="0.25">
      <c r="A91" s="18" t="s">
        <v>213</v>
      </c>
      <c r="B91" s="5" t="s">
        <v>75</v>
      </c>
      <c r="C91" s="7" t="s">
        <v>72</v>
      </c>
      <c r="D91" s="120">
        <f>BPU!C205</f>
        <v>0</v>
      </c>
      <c r="E91" s="65"/>
      <c r="F91" s="14">
        <f t="shared" si="1"/>
        <v>0</v>
      </c>
    </row>
    <row r="92" spans="1:6" hidden="1" x14ac:dyDescent="0.25">
      <c r="A92" s="18" t="s">
        <v>214</v>
      </c>
      <c r="B92" s="5" t="s">
        <v>105</v>
      </c>
      <c r="C92" s="7" t="s">
        <v>72</v>
      </c>
      <c r="D92" s="120">
        <f>BPU!C208</f>
        <v>0</v>
      </c>
      <c r="E92" s="65"/>
      <c r="F92" s="14">
        <f t="shared" si="1"/>
        <v>0</v>
      </c>
    </row>
    <row r="93" spans="1:6" hidden="1" x14ac:dyDescent="0.25">
      <c r="A93" s="18" t="s">
        <v>215</v>
      </c>
      <c r="B93" s="5" t="s">
        <v>106</v>
      </c>
      <c r="C93" s="7" t="s">
        <v>72</v>
      </c>
      <c r="D93" s="120">
        <f>BPU!C211</f>
        <v>0</v>
      </c>
      <c r="E93" s="65"/>
      <c r="F93" s="14">
        <f t="shared" si="1"/>
        <v>0</v>
      </c>
    </row>
    <row r="94" spans="1:6" hidden="1" x14ac:dyDescent="0.25">
      <c r="A94" s="18" t="s">
        <v>216</v>
      </c>
      <c r="B94" s="5" t="s">
        <v>224</v>
      </c>
      <c r="C94" s="5"/>
      <c r="D94" s="122"/>
      <c r="E94" s="65"/>
      <c r="F94" s="14"/>
    </row>
    <row r="95" spans="1:6" s="4" customFormat="1" hidden="1" x14ac:dyDescent="0.25">
      <c r="A95" s="19" t="s">
        <v>271</v>
      </c>
      <c r="B95" s="6" t="s">
        <v>164</v>
      </c>
      <c r="C95" s="7" t="s">
        <v>72</v>
      </c>
      <c r="D95" s="120">
        <f>BPU!C215</f>
        <v>0</v>
      </c>
      <c r="E95" s="65"/>
      <c r="F95" s="14">
        <f t="shared" si="1"/>
        <v>0</v>
      </c>
    </row>
    <row r="96" spans="1:6" s="4" customFormat="1" hidden="1" x14ac:dyDescent="0.25">
      <c r="A96" s="19" t="s">
        <v>272</v>
      </c>
      <c r="B96" s="6" t="s">
        <v>274</v>
      </c>
      <c r="C96" s="7" t="s">
        <v>72</v>
      </c>
      <c r="D96" s="120">
        <f>BPU!C217</f>
        <v>0</v>
      </c>
      <c r="E96" s="65"/>
      <c r="F96" s="14">
        <f t="shared" si="1"/>
        <v>0</v>
      </c>
    </row>
    <row r="97" spans="1:6" s="4" customFormat="1" hidden="1" x14ac:dyDescent="0.25">
      <c r="A97" s="19" t="s">
        <v>273</v>
      </c>
      <c r="B97" s="6" t="s">
        <v>165</v>
      </c>
      <c r="C97" s="7" t="s">
        <v>72</v>
      </c>
      <c r="D97" s="120">
        <f>BPU!C219</f>
        <v>0</v>
      </c>
      <c r="E97" s="65"/>
      <c r="F97" s="14">
        <f t="shared" si="1"/>
        <v>0</v>
      </c>
    </row>
    <row r="98" spans="1:6" s="4" customFormat="1" hidden="1" x14ac:dyDescent="0.25">
      <c r="A98" s="19" t="s">
        <v>275</v>
      </c>
      <c r="B98" s="6" t="s">
        <v>166</v>
      </c>
      <c r="C98" s="7" t="s">
        <v>72</v>
      </c>
      <c r="D98" s="120">
        <f>BPU!C221</f>
        <v>0</v>
      </c>
      <c r="E98" s="65"/>
      <c r="F98" s="14">
        <f t="shared" si="1"/>
        <v>0</v>
      </c>
    </row>
    <row r="99" spans="1:6" s="4" customFormat="1" hidden="1" x14ac:dyDescent="0.25">
      <c r="A99" s="19" t="s">
        <v>277</v>
      </c>
      <c r="B99" s="6" t="s">
        <v>167</v>
      </c>
      <c r="C99" s="7" t="s">
        <v>72</v>
      </c>
      <c r="D99" s="120">
        <f>BPU!C223</f>
        <v>0</v>
      </c>
      <c r="E99" s="65"/>
      <c r="F99" s="14">
        <f t="shared" si="1"/>
        <v>0</v>
      </c>
    </row>
    <row r="100" spans="1:6" s="4" customFormat="1" hidden="1" x14ac:dyDescent="0.25">
      <c r="A100" s="19" t="s">
        <v>278</v>
      </c>
      <c r="B100" s="6" t="s">
        <v>128</v>
      </c>
      <c r="C100" s="7" t="s">
        <v>72</v>
      </c>
      <c r="D100" s="120">
        <f>BPU!C225</f>
        <v>0</v>
      </c>
      <c r="E100" s="65"/>
      <c r="F100" s="14">
        <f t="shared" si="1"/>
        <v>0</v>
      </c>
    </row>
    <row r="101" spans="1:6" s="4" customFormat="1" hidden="1" x14ac:dyDescent="0.25">
      <c r="A101" s="19" t="s">
        <v>276</v>
      </c>
      <c r="B101" s="6" t="s">
        <v>129</v>
      </c>
      <c r="C101" s="7" t="s">
        <v>72</v>
      </c>
      <c r="D101" s="120">
        <f>BPU!C227</f>
        <v>0</v>
      </c>
      <c r="E101" s="65"/>
      <c r="F101" s="14">
        <f t="shared" si="1"/>
        <v>0</v>
      </c>
    </row>
    <row r="102" spans="1:6" hidden="1" x14ac:dyDescent="0.25">
      <c r="A102" s="18" t="s">
        <v>217</v>
      </c>
      <c r="B102" s="5" t="s">
        <v>233</v>
      </c>
      <c r="C102" s="5"/>
      <c r="D102" s="5"/>
      <c r="E102" s="65"/>
      <c r="F102" s="14"/>
    </row>
    <row r="103" spans="1:6" s="4" customFormat="1" hidden="1" x14ac:dyDescent="0.25">
      <c r="A103" s="19" t="s">
        <v>279</v>
      </c>
      <c r="B103" s="6" t="s">
        <v>164</v>
      </c>
      <c r="C103" s="7" t="s">
        <v>72</v>
      </c>
      <c r="D103" s="120">
        <f>BPU!C231</f>
        <v>0</v>
      </c>
      <c r="E103" s="65"/>
      <c r="F103" s="14">
        <f t="shared" si="1"/>
        <v>0</v>
      </c>
    </row>
    <row r="104" spans="1:6" s="4" customFormat="1" hidden="1" x14ac:dyDescent="0.25">
      <c r="A104" s="19" t="s">
        <v>280</v>
      </c>
      <c r="B104" s="6" t="s">
        <v>274</v>
      </c>
      <c r="C104" s="7" t="s">
        <v>72</v>
      </c>
      <c r="D104" s="120">
        <f>BPU!C233</f>
        <v>0</v>
      </c>
      <c r="E104" s="65"/>
      <c r="F104" s="14">
        <f t="shared" si="1"/>
        <v>0</v>
      </c>
    </row>
    <row r="105" spans="1:6" s="4" customFormat="1" hidden="1" x14ac:dyDescent="0.25">
      <c r="A105" s="19" t="s">
        <v>281</v>
      </c>
      <c r="B105" s="6" t="s">
        <v>165</v>
      </c>
      <c r="C105" s="7" t="s">
        <v>72</v>
      </c>
      <c r="D105" s="120">
        <f>BPU!C235</f>
        <v>0</v>
      </c>
      <c r="E105" s="65"/>
      <c r="F105" s="14">
        <f t="shared" si="1"/>
        <v>0</v>
      </c>
    </row>
    <row r="106" spans="1:6" s="4" customFormat="1" hidden="1" x14ac:dyDescent="0.25">
      <c r="A106" s="19" t="s">
        <v>282</v>
      </c>
      <c r="B106" s="6" t="s">
        <v>166</v>
      </c>
      <c r="C106" s="7" t="s">
        <v>72</v>
      </c>
      <c r="D106" s="120">
        <f>BPU!C237</f>
        <v>0</v>
      </c>
      <c r="E106" s="65"/>
      <c r="F106" s="14">
        <f t="shared" si="1"/>
        <v>0</v>
      </c>
    </row>
    <row r="107" spans="1:6" s="4" customFormat="1" hidden="1" x14ac:dyDescent="0.25">
      <c r="A107" s="19" t="s">
        <v>283</v>
      </c>
      <c r="B107" s="6" t="s">
        <v>167</v>
      </c>
      <c r="C107" s="7" t="s">
        <v>72</v>
      </c>
      <c r="D107" s="120">
        <f>BPU!C239</f>
        <v>0</v>
      </c>
      <c r="E107" s="65"/>
      <c r="F107" s="14">
        <f t="shared" si="1"/>
        <v>0</v>
      </c>
    </row>
    <row r="108" spans="1:6" s="4" customFormat="1" hidden="1" x14ac:dyDescent="0.25">
      <c r="A108" s="19" t="s">
        <v>284</v>
      </c>
      <c r="B108" s="6" t="s">
        <v>128</v>
      </c>
      <c r="C108" s="7" t="s">
        <v>72</v>
      </c>
      <c r="D108" s="120">
        <f>BPU!C241</f>
        <v>0</v>
      </c>
      <c r="E108" s="65"/>
      <c r="F108" s="14">
        <f t="shared" si="1"/>
        <v>0</v>
      </c>
    </row>
    <row r="109" spans="1:6" s="4" customFormat="1" hidden="1" x14ac:dyDescent="0.25">
      <c r="A109" s="19" t="s">
        <v>285</v>
      </c>
      <c r="B109" s="6" t="s">
        <v>129</v>
      </c>
      <c r="C109" s="7" t="s">
        <v>72</v>
      </c>
      <c r="D109" s="120">
        <f>BPU!C243</f>
        <v>0</v>
      </c>
      <c r="E109" s="65"/>
      <c r="F109" s="14">
        <f t="shared" si="1"/>
        <v>0</v>
      </c>
    </row>
    <row r="110" spans="1:6" hidden="1" x14ac:dyDescent="0.25">
      <c r="A110" s="18" t="s">
        <v>218</v>
      </c>
      <c r="B110" s="5" t="s">
        <v>225</v>
      </c>
      <c r="C110" s="7" t="s">
        <v>72</v>
      </c>
      <c r="D110" s="120">
        <f>BPU!C246</f>
        <v>0</v>
      </c>
      <c r="E110" s="65"/>
      <c r="F110" s="14">
        <f t="shared" si="1"/>
        <v>0</v>
      </c>
    </row>
    <row r="111" spans="1:6" hidden="1" x14ac:dyDescent="0.25">
      <c r="A111" s="18" t="s">
        <v>219</v>
      </c>
      <c r="B111" s="5" t="s">
        <v>226</v>
      </c>
      <c r="C111" s="7" t="s">
        <v>72</v>
      </c>
      <c r="D111" s="120">
        <f>BPU!C249</f>
        <v>0</v>
      </c>
      <c r="E111" s="65"/>
      <c r="F111" s="14">
        <f t="shared" si="1"/>
        <v>0</v>
      </c>
    </row>
    <row r="112" spans="1:6" hidden="1" x14ac:dyDescent="0.25">
      <c r="A112" s="18" t="s">
        <v>220</v>
      </c>
      <c r="B112" s="5" t="s">
        <v>227</v>
      </c>
      <c r="C112" s="7" t="s">
        <v>38</v>
      </c>
      <c r="D112" s="120">
        <f>BPU!C252</f>
        <v>0</v>
      </c>
      <c r="E112" s="65"/>
      <c r="F112" s="14">
        <f t="shared" si="1"/>
        <v>0</v>
      </c>
    </row>
    <row r="113" spans="1:6" hidden="1" x14ac:dyDescent="0.25">
      <c r="A113" s="18" t="s">
        <v>221</v>
      </c>
      <c r="B113" s="5" t="s">
        <v>229</v>
      </c>
      <c r="C113" s="7" t="s">
        <v>38</v>
      </c>
      <c r="D113" s="120">
        <f>BPU!C255</f>
        <v>0</v>
      </c>
      <c r="E113" s="65"/>
      <c r="F113" s="14">
        <f t="shared" si="1"/>
        <v>0</v>
      </c>
    </row>
    <row r="114" spans="1:6" hidden="1" x14ac:dyDescent="0.25">
      <c r="A114" s="18" t="s">
        <v>222</v>
      </c>
      <c r="B114" s="5" t="s">
        <v>230</v>
      </c>
      <c r="C114" s="7" t="s">
        <v>38</v>
      </c>
      <c r="D114" s="120">
        <f>BPU!C258</f>
        <v>0</v>
      </c>
      <c r="E114" s="65"/>
      <c r="F114" s="14">
        <f t="shared" si="1"/>
        <v>0</v>
      </c>
    </row>
    <row r="115" spans="1:6" hidden="1" x14ac:dyDescent="0.25">
      <c r="A115" s="18" t="s">
        <v>228</v>
      </c>
      <c r="B115" s="5" t="s">
        <v>170</v>
      </c>
      <c r="C115" s="7" t="s">
        <v>72</v>
      </c>
      <c r="D115" s="120">
        <f>BPU!C261</f>
        <v>0</v>
      </c>
      <c r="E115" s="65"/>
      <c r="F115" s="14">
        <f t="shared" si="1"/>
        <v>0</v>
      </c>
    </row>
    <row r="116" spans="1:6" hidden="1" x14ac:dyDescent="0.25">
      <c r="A116" s="18" t="s">
        <v>232</v>
      </c>
      <c r="B116" s="5" t="s">
        <v>231</v>
      </c>
      <c r="C116" s="7" t="s">
        <v>17</v>
      </c>
      <c r="D116" s="120">
        <f>BPU!C264</f>
        <v>0</v>
      </c>
      <c r="E116" s="65"/>
      <c r="F116" s="14">
        <f t="shared" si="1"/>
        <v>0</v>
      </c>
    </row>
    <row r="117" spans="1:6" ht="15.75" hidden="1" x14ac:dyDescent="0.25">
      <c r="A117" s="163" t="s">
        <v>249</v>
      </c>
      <c r="B117" s="164"/>
      <c r="C117" s="164"/>
      <c r="D117" s="55"/>
      <c r="E117" s="66"/>
      <c r="F117" s="15"/>
    </row>
    <row r="118" spans="1:6" hidden="1" x14ac:dyDescent="0.25">
      <c r="A118" s="20" t="s">
        <v>46</v>
      </c>
      <c r="B118" s="6" t="s">
        <v>40</v>
      </c>
      <c r="C118" s="7" t="s">
        <v>38</v>
      </c>
      <c r="D118" s="120">
        <f>BPU!C268</f>
        <v>0</v>
      </c>
      <c r="E118" s="65"/>
      <c r="F118" s="14">
        <f t="shared" si="1"/>
        <v>0</v>
      </c>
    </row>
    <row r="119" spans="1:6" ht="30" hidden="1" x14ac:dyDescent="0.25">
      <c r="A119" s="20" t="s">
        <v>47</v>
      </c>
      <c r="B119" s="6" t="s">
        <v>41</v>
      </c>
      <c r="C119" s="7" t="s">
        <v>42</v>
      </c>
      <c r="D119" s="120">
        <f>BPU!C271</f>
        <v>0</v>
      </c>
      <c r="E119" s="65"/>
      <c r="F119" s="14">
        <f t="shared" si="1"/>
        <v>0</v>
      </c>
    </row>
    <row r="120" spans="1:6" hidden="1" x14ac:dyDescent="0.25">
      <c r="A120" s="20" t="s">
        <v>48</v>
      </c>
      <c r="B120" s="6" t="s">
        <v>43</v>
      </c>
      <c r="C120" s="7" t="s">
        <v>38</v>
      </c>
      <c r="D120" s="120">
        <f>BPU!C274</f>
        <v>0</v>
      </c>
      <c r="E120" s="65"/>
      <c r="F120" s="14">
        <f t="shared" si="1"/>
        <v>0</v>
      </c>
    </row>
    <row r="121" spans="1:6" hidden="1" x14ac:dyDescent="0.25">
      <c r="A121" s="20" t="s">
        <v>49</v>
      </c>
      <c r="B121" s="6" t="s">
        <v>51</v>
      </c>
      <c r="C121" s="7" t="s">
        <v>17</v>
      </c>
      <c r="D121" s="120">
        <f>BPU!C277</f>
        <v>0</v>
      </c>
      <c r="E121" s="65"/>
      <c r="F121" s="14">
        <f t="shared" si="1"/>
        <v>0</v>
      </c>
    </row>
    <row r="122" spans="1:6" hidden="1" x14ac:dyDescent="0.25">
      <c r="A122" s="20" t="s">
        <v>286</v>
      </c>
      <c r="B122" s="6" t="s">
        <v>44</v>
      </c>
      <c r="C122" s="7" t="s">
        <v>33</v>
      </c>
      <c r="D122" s="120">
        <f>BPU!C280</f>
        <v>0</v>
      </c>
      <c r="E122" s="65"/>
      <c r="F122" s="14">
        <f t="shared" si="1"/>
        <v>0</v>
      </c>
    </row>
    <row r="123" spans="1:6" hidden="1" x14ac:dyDescent="0.25">
      <c r="A123" s="20" t="s">
        <v>50</v>
      </c>
      <c r="B123" s="6" t="s">
        <v>45</v>
      </c>
      <c r="C123" s="7" t="s">
        <v>33</v>
      </c>
      <c r="D123" s="120">
        <f>BPU!C283</f>
        <v>0</v>
      </c>
      <c r="E123" s="65"/>
      <c r="F123" s="14">
        <f t="shared" si="1"/>
        <v>0</v>
      </c>
    </row>
    <row r="124" spans="1:6" ht="15.75" hidden="1" x14ac:dyDescent="0.25">
      <c r="A124" s="163" t="s">
        <v>52</v>
      </c>
      <c r="B124" s="164"/>
      <c r="C124" s="164"/>
      <c r="D124" s="55"/>
      <c r="E124" s="66"/>
      <c r="F124" s="15"/>
    </row>
    <row r="125" spans="1:6" hidden="1" x14ac:dyDescent="0.25">
      <c r="A125" s="20" t="s">
        <v>53</v>
      </c>
      <c r="B125" s="6" t="s">
        <v>60</v>
      </c>
      <c r="C125" s="7" t="s">
        <v>17</v>
      </c>
      <c r="D125" s="58">
        <f>BPU!C287</f>
        <v>0</v>
      </c>
      <c r="E125" s="65"/>
      <c r="F125" s="14">
        <f t="shared" si="1"/>
        <v>0</v>
      </c>
    </row>
    <row r="126" spans="1:6" hidden="1" x14ac:dyDescent="0.25">
      <c r="A126" s="20" t="s">
        <v>54</v>
      </c>
      <c r="B126" s="6" t="s">
        <v>234</v>
      </c>
      <c r="C126" s="7" t="s">
        <v>17</v>
      </c>
      <c r="D126" s="58">
        <f>BPU!C290</f>
        <v>0</v>
      </c>
      <c r="E126" s="65"/>
      <c r="F126" s="14">
        <f t="shared" si="1"/>
        <v>0</v>
      </c>
    </row>
    <row r="127" spans="1:6" hidden="1" x14ac:dyDescent="0.25">
      <c r="A127" s="20" t="s">
        <v>55</v>
      </c>
      <c r="B127" s="6" t="s">
        <v>63</v>
      </c>
      <c r="C127" s="7" t="s">
        <v>33</v>
      </c>
      <c r="D127" s="58">
        <f>BPU!C293</f>
        <v>0</v>
      </c>
      <c r="E127" s="65"/>
      <c r="F127" s="14">
        <f t="shared" si="1"/>
        <v>0</v>
      </c>
    </row>
    <row r="128" spans="1:6" hidden="1" x14ac:dyDescent="0.25">
      <c r="A128" s="20" t="s">
        <v>56</v>
      </c>
      <c r="B128" s="6" t="s">
        <v>64</v>
      </c>
      <c r="C128" s="7" t="s">
        <v>33</v>
      </c>
      <c r="D128" s="58">
        <f>BPU!C296</f>
        <v>0</v>
      </c>
      <c r="E128" s="65"/>
      <c r="F128" s="14">
        <f t="shared" si="1"/>
        <v>0</v>
      </c>
    </row>
    <row r="129" spans="1:6" hidden="1" x14ac:dyDescent="0.25">
      <c r="A129" s="20" t="s">
        <v>57</v>
      </c>
      <c r="B129" s="6" t="s">
        <v>235</v>
      </c>
      <c r="C129" s="7" t="s">
        <v>33</v>
      </c>
      <c r="D129" s="58">
        <f>BPU!C299</f>
        <v>0</v>
      </c>
      <c r="E129" s="65"/>
      <c r="F129" s="14">
        <f t="shared" si="1"/>
        <v>0</v>
      </c>
    </row>
    <row r="130" spans="1:6" hidden="1" x14ac:dyDescent="0.25">
      <c r="A130" s="20" t="s">
        <v>58</v>
      </c>
      <c r="B130" s="6" t="s">
        <v>238</v>
      </c>
      <c r="C130" s="7" t="s">
        <v>17</v>
      </c>
      <c r="D130" s="58">
        <f>BPU!C302</f>
        <v>0</v>
      </c>
      <c r="E130" s="65"/>
      <c r="F130" s="14">
        <f t="shared" si="1"/>
        <v>0</v>
      </c>
    </row>
    <row r="131" spans="1:6" hidden="1" x14ac:dyDescent="0.25">
      <c r="A131" s="20" t="s">
        <v>59</v>
      </c>
      <c r="B131" s="6" t="s">
        <v>239</v>
      </c>
      <c r="C131" s="7" t="s">
        <v>17</v>
      </c>
      <c r="D131" s="58">
        <f>BPU!C305</f>
        <v>0</v>
      </c>
      <c r="E131" s="65"/>
      <c r="F131" s="14">
        <f t="shared" si="1"/>
        <v>0</v>
      </c>
    </row>
    <row r="132" spans="1:6" hidden="1" x14ac:dyDescent="0.25">
      <c r="A132" s="20" t="s">
        <v>236</v>
      </c>
      <c r="B132" s="6" t="s">
        <v>61</v>
      </c>
      <c r="C132" s="7" t="s">
        <v>17</v>
      </c>
      <c r="D132" s="58">
        <f>BPU!C308</f>
        <v>0</v>
      </c>
      <c r="E132" s="65"/>
      <c r="F132" s="14">
        <f t="shared" si="1"/>
        <v>0</v>
      </c>
    </row>
    <row r="133" spans="1:6" hidden="1" x14ac:dyDescent="0.25">
      <c r="A133" s="20" t="s">
        <v>237</v>
      </c>
      <c r="B133" s="6" t="s">
        <v>62</v>
      </c>
      <c r="C133" s="7" t="s">
        <v>17</v>
      </c>
      <c r="D133" s="58">
        <f>BPU!C311</f>
        <v>0</v>
      </c>
      <c r="E133" s="65"/>
      <c r="F133" s="14">
        <f t="shared" si="1"/>
        <v>0</v>
      </c>
    </row>
    <row r="134" spans="1:6" ht="15.75" x14ac:dyDescent="0.25">
      <c r="A134" s="163" t="s">
        <v>76</v>
      </c>
      <c r="B134" s="164"/>
      <c r="C134" s="164"/>
      <c r="D134" s="55"/>
      <c r="E134" s="66"/>
      <c r="F134" s="15"/>
    </row>
    <row r="135" spans="1:6" x14ac:dyDescent="0.25">
      <c r="A135" s="18" t="s">
        <v>77</v>
      </c>
      <c r="B135" s="5" t="s">
        <v>251</v>
      </c>
      <c r="C135" s="5"/>
      <c r="D135" s="5"/>
      <c r="E135" s="65"/>
      <c r="F135" s="14"/>
    </row>
    <row r="136" spans="1:6" hidden="1" x14ac:dyDescent="0.25">
      <c r="A136" s="19" t="s">
        <v>287</v>
      </c>
      <c r="B136" s="6" t="s">
        <v>89</v>
      </c>
      <c r="C136" s="7" t="s">
        <v>38</v>
      </c>
      <c r="D136" s="120">
        <f>BPU!C316</f>
        <v>0</v>
      </c>
      <c r="E136" s="65"/>
      <c r="F136" s="14">
        <f t="shared" si="1"/>
        <v>0</v>
      </c>
    </row>
    <row r="137" spans="1:6" hidden="1" x14ac:dyDescent="0.25">
      <c r="A137" s="19" t="s">
        <v>288</v>
      </c>
      <c r="B137" s="6" t="s">
        <v>82</v>
      </c>
      <c r="C137" s="7" t="s">
        <v>38</v>
      </c>
      <c r="D137" s="120">
        <f>BPU!C318</f>
        <v>0</v>
      </c>
      <c r="E137" s="65"/>
      <c r="F137" s="14">
        <f t="shared" si="1"/>
        <v>0</v>
      </c>
    </row>
    <row r="138" spans="1:6" hidden="1" x14ac:dyDescent="0.25">
      <c r="A138" s="19" t="s">
        <v>289</v>
      </c>
      <c r="B138" s="6" t="s">
        <v>83</v>
      </c>
      <c r="C138" s="7" t="s">
        <v>38</v>
      </c>
      <c r="D138" s="120">
        <f>BPU!C320</f>
        <v>0</v>
      </c>
      <c r="E138" s="65"/>
      <c r="F138" s="14">
        <f t="shared" ref="F138:F201" si="2">E138*$D138</f>
        <v>0</v>
      </c>
    </row>
    <row r="139" spans="1:6" hidden="1" x14ac:dyDescent="0.25">
      <c r="A139" s="19" t="s">
        <v>290</v>
      </c>
      <c r="B139" s="6" t="s">
        <v>90</v>
      </c>
      <c r="C139" s="7" t="s">
        <v>38</v>
      </c>
      <c r="D139" s="120">
        <f>BPU!C322</f>
        <v>0</v>
      </c>
      <c r="E139" s="65"/>
      <c r="F139" s="14">
        <f t="shared" si="2"/>
        <v>0</v>
      </c>
    </row>
    <row r="140" spans="1:6" hidden="1" x14ac:dyDescent="0.25">
      <c r="A140" s="19" t="s">
        <v>291</v>
      </c>
      <c r="B140" s="6" t="s">
        <v>84</v>
      </c>
      <c r="C140" s="7" t="s">
        <v>38</v>
      </c>
      <c r="D140" s="120">
        <f>BPU!C324</f>
        <v>0</v>
      </c>
      <c r="E140" s="65"/>
      <c r="F140" s="14">
        <f t="shared" si="2"/>
        <v>0</v>
      </c>
    </row>
    <row r="141" spans="1:6" hidden="1" x14ac:dyDescent="0.25">
      <c r="A141" s="19" t="s">
        <v>292</v>
      </c>
      <c r="B141" s="6" t="s">
        <v>85</v>
      </c>
      <c r="C141" s="7" t="s">
        <v>38</v>
      </c>
      <c r="D141" s="120">
        <f>BPU!C326</f>
        <v>0</v>
      </c>
      <c r="E141" s="65"/>
      <c r="F141" s="14">
        <f t="shared" si="2"/>
        <v>0</v>
      </c>
    </row>
    <row r="142" spans="1:6" hidden="1" x14ac:dyDescent="0.25">
      <c r="A142" s="19" t="s">
        <v>293</v>
      </c>
      <c r="B142" s="6" t="s">
        <v>91</v>
      </c>
      <c r="C142" s="7" t="s">
        <v>38</v>
      </c>
      <c r="D142" s="120">
        <f>BPU!C328</f>
        <v>0</v>
      </c>
      <c r="E142" s="65"/>
      <c r="F142" s="14">
        <f t="shared" si="2"/>
        <v>0</v>
      </c>
    </row>
    <row r="143" spans="1:6" hidden="1" x14ac:dyDescent="0.25">
      <c r="A143" s="19" t="s">
        <v>294</v>
      </c>
      <c r="B143" s="6" t="s">
        <v>92</v>
      </c>
      <c r="C143" s="7" t="s">
        <v>38</v>
      </c>
      <c r="D143" s="120">
        <f>BPU!C330</f>
        <v>0</v>
      </c>
      <c r="E143" s="65"/>
      <c r="F143" s="14">
        <f t="shared" si="2"/>
        <v>0</v>
      </c>
    </row>
    <row r="144" spans="1:6" hidden="1" x14ac:dyDescent="0.25">
      <c r="A144" s="19" t="s">
        <v>295</v>
      </c>
      <c r="B144" s="6" t="s">
        <v>94</v>
      </c>
      <c r="C144" s="7" t="s">
        <v>38</v>
      </c>
      <c r="D144" s="120">
        <f>BPU!C332</f>
        <v>0</v>
      </c>
      <c r="E144" s="65"/>
      <c r="F144" s="14">
        <f t="shared" si="2"/>
        <v>0</v>
      </c>
    </row>
    <row r="145" spans="1:6" hidden="1" x14ac:dyDescent="0.25">
      <c r="A145" s="19" t="s">
        <v>296</v>
      </c>
      <c r="B145" s="6" t="s">
        <v>86</v>
      </c>
      <c r="C145" s="7" t="s">
        <v>38</v>
      </c>
      <c r="D145" s="120">
        <f>BPU!C334</f>
        <v>0</v>
      </c>
      <c r="E145" s="65"/>
      <c r="F145" s="14">
        <f t="shared" si="2"/>
        <v>0</v>
      </c>
    </row>
    <row r="146" spans="1:6" hidden="1" x14ac:dyDescent="0.25">
      <c r="A146" s="19" t="s">
        <v>297</v>
      </c>
      <c r="B146" s="6" t="s">
        <v>87</v>
      </c>
      <c r="C146" s="7" t="s">
        <v>38</v>
      </c>
      <c r="D146" s="120">
        <f>BPU!C336</f>
        <v>0</v>
      </c>
      <c r="E146" s="65"/>
      <c r="F146" s="14">
        <f t="shared" si="2"/>
        <v>0</v>
      </c>
    </row>
    <row r="147" spans="1:6" x14ac:dyDescent="0.25">
      <c r="A147" s="19" t="s">
        <v>298</v>
      </c>
      <c r="B147" s="6" t="s">
        <v>88</v>
      </c>
      <c r="C147" s="7" t="s">
        <v>38</v>
      </c>
      <c r="D147" s="120">
        <f>BPU!C338</f>
        <v>0</v>
      </c>
      <c r="E147" s="65">
        <v>50</v>
      </c>
      <c r="F147" s="14">
        <f t="shared" si="2"/>
        <v>0</v>
      </c>
    </row>
    <row r="148" spans="1:6" hidden="1" x14ac:dyDescent="0.25">
      <c r="A148" s="19" t="s">
        <v>299</v>
      </c>
      <c r="B148" s="6" t="s">
        <v>93</v>
      </c>
      <c r="C148" s="7" t="s">
        <v>38</v>
      </c>
      <c r="D148" s="120">
        <f>BPU!C340</f>
        <v>0</v>
      </c>
      <c r="E148" s="65"/>
      <c r="F148" s="14">
        <f t="shared" si="2"/>
        <v>0</v>
      </c>
    </row>
    <row r="149" spans="1:6" hidden="1" x14ac:dyDescent="0.25">
      <c r="A149" s="18" t="s">
        <v>78</v>
      </c>
      <c r="B149" s="5" t="s">
        <v>250</v>
      </c>
      <c r="C149" s="5"/>
      <c r="D149" s="5"/>
      <c r="E149" s="65"/>
      <c r="F149" s="14"/>
    </row>
    <row r="150" spans="1:6" hidden="1" x14ac:dyDescent="0.25">
      <c r="A150" s="19" t="s">
        <v>300</v>
      </c>
      <c r="B150" s="6" t="s">
        <v>89</v>
      </c>
      <c r="C150" s="7" t="s">
        <v>38</v>
      </c>
      <c r="D150" s="120">
        <f>BPU!C344</f>
        <v>0</v>
      </c>
      <c r="E150" s="65"/>
      <c r="F150" s="14">
        <f t="shared" si="2"/>
        <v>0</v>
      </c>
    </row>
    <row r="151" spans="1:6" hidden="1" x14ac:dyDescent="0.25">
      <c r="A151" s="19" t="s">
        <v>301</v>
      </c>
      <c r="B151" s="6" t="s">
        <v>82</v>
      </c>
      <c r="C151" s="7" t="s">
        <v>38</v>
      </c>
      <c r="D151" s="120">
        <f>BPU!C346</f>
        <v>0</v>
      </c>
      <c r="E151" s="65"/>
      <c r="F151" s="14">
        <f t="shared" si="2"/>
        <v>0</v>
      </c>
    </row>
    <row r="152" spans="1:6" hidden="1" x14ac:dyDescent="0.25">
      <c r="A152" s="19" t="s">
        <v>302</v>
      </c>
      <c r="B152" s="6" t="s">
        <v>83</v>
      </c>
      <c r="C152" s="7" t="s">
        <v>38</v>
      </c>
      <c r="D152" s="120">
        <f>BPU!C348</f>
        <v>0</v>
      </c>
      <c r="E152" s="65"/>
      <c r="F152" s="14">
        <f t="shared" si="2"/>
        <v>0</v>
      </c>
    </row>
    <row r="153" spans="1:6" hidden="1" x14ac:dyDescent="0.25">
      <c r="A153" s="19" t="s">
        <v>303</v>
      </c>
      <c r="B153" s="6" t="s">
        <v>90</v>
      </c>
      <c r="C153" s="7" t="s">
        <v>38</v>
      </c>
      <c r="D153" s="120">
        <f>BPU!C350</f>
        <v>0</v>
      </c>
      <c r="E153" s="65"/>
      <c r="F153" s="14">
        <f t="shared" si="2"/>
        <v>0</v>
      </c>
    </row>
    <row r="154" spans="1:6" hidden="1" x14ac:dyDescent="0.25">
      <c r="A154" s="19" t="s">
        <v>304</v>
      </c>
      <c r="B154" s="6" t="s">
        <v>84</v>
      </c>
      <c r="C154" s="7" t="s">
        <v>38</v>
      </c>
      <c r="D154" s="120">
        <f>BPU!C352</f>
        <v>0</v>
      </c>
      <c r="E154" s="65"/>
      <c r="F154" s="14">
        <f t="shared" si="2"/>
        <v>0</v>
      </c>
    </row>
    <row r="155" spans="1:6" hidden="1" x14ac:dyDescent="0.25">
      <c r="A155" s="19" t="s">
        <v>305</v>
      </c>
      <c r="B155" s="6" t="s">
        <v>85</v>
      </c>
      <c r="C155" s="7" t="s">
        <v>38</v>
      </c>
      <c r="D155" s="120">
        <f>BPU!C354</f>
        <v>0</v>
      </c>
      <c r="E155" s="65"/>
      <c r="F155" s="14">
        <f t="shared" si="2"/>
        <v>0</v>
      </c>
    </row>
    <row r="156" spans="1:6" hidden="1" x14ac:dyDescent="0.25">
      <c r="A156" s="19" t="s">
        <v>306</v>
      </c>
      <c r="B156" s="6" t="s">
        <v>91</v>
      </c>
      <c r="C156" s="7" t="s">
        <v>38</v>
      </c>
      <c r="D156" s="120">
        <f>BPU!C356</f>
        <v>0</v>
      </c>
      <c r="E156" s="65"/>
      <c r="F156" s="14">
        <f t="shared" si="2"/>
        <v>0</v>
      </c>
    </row>
    <row r="157" spans="1:6" hidden="1" x14ac:dyDescent="0.25">
      <c r="A157" s="19" t="s">
        <v>307</v>
      </c>
      <c r="B157" s="6" t="s">
        <v>92</v>
      </c>
      <c r="C157" s="7" t="s">
        <v>38</v>
      </c>
      <c r="D157" s="120">
        <f>BPU!C358</f>
        <v>0</v>
      </c>
      <c r="E157" s="65"/>
      <c r="F157" s="14">
        <f t="shared" si="2"/>
        <v>0</v>
      </c>
    </row>
    <row r="158" spans="1:6" hidden="1" x14ac:dyDescent="0.25">
      <c r="A158" s="19" t="s">
        <v>308</v>
      </c>
      <c r="B158" s="6" t="s">
        <v>94</v>
      </c>
      <c r="C158" s="7" t="s">
        <v>38</v>
      </c>
      <c r="D158" s="120">
        <f>BPU!C360</f>
        <v>0</v>
      </c>
      <c r="E158" s="65"/>
      <c r="F158" s="14">
        <f t="shared" si="2"/>
        <v>0</v>
      </c>
    </row>
    <row r="159" spans="1:6" hidden="1" x14ac:dyDescent="0.25">
      <c r="A159" s="19" t="s">
        <v>309</v>
      </c>
      <c r="B159" s="6" t="s">
        <v>86</v>
      </c>
      <c r="C159" s="7" t="s">
        <v>38</v>
      </c>
      <c r="D159" s="120">
        <f>BPU!C362</f>
        <v>0</v>
      </c>
      <c r="E159" s="65"/>
      <c r="F159" s="14">
        <f t="shared" si="2"/>
        <v>0</v>
      </c>
    </row>
    <row r="160" spans="1:6" hidden="1" x14ac:dyDescent="0.25">
      <c r="A160" s="19" t="s">
        <v>310</v>
      </c>
      <c r="B160" s="6" t="s">
        <v>87</v>
      </c>
      <c r="C160" s="7" t="s">
        <v>38</v>
      </c>
      <c r="D160" s="120">
        <f>BPU!C364</f>
        <v>0</v>
      </c>
      <c r="E160" s="65"/>
      <c r="F160" s="14">
        <f t="shared" si="2"/>
        <v>0</v>
      </c>
    </row>
    <row r="161" spans="1:6" hidden="1" x14ac:dyDescent="0.25">
      <c r="A161" s="19" t="s">
        <v>311</v>
      </c>
      <c r="B161" s="6" t="s">
        <v>88</v>
      </c>
      <c r="C161" s="7" t="s">
        <v>38</v>
      </c>
      <c r="D161" s="120">
        <f>BPU!C366</f>
        <v>0</v>
      </c>
      <c r="E161" s="65"/>
      <c r="F161" s="14">
        <f t="shared" si="2"/>
        <v>0</v>
      </c>
    </row>
    <row r="162" spans="1:6" hidden="1" x14ac:dyDescent="0.25">
      <c r="A162" s="19" t="s">
        <v>312</v>
      </c>
      <c r="B162" s="6" t="s">
        <v>93</v>
      </c>
      <c r="C162" s="7" t="s">
        <v>38</v>
      </c>
      <c r="D162" s="120">
        <f>BPU!C368</f>
        <v>0</v>
      </c>
      <c r="E162" s="65"/>
      <c r="F162" s="14">
        <f t="shared" si="2"/>
        <v>0</v>
      </c>
    </row>
    <row r="163" spans="1:6" hidden="1" x14ac:dyDescent="0.25">
      <c r="A163" s="18" t="s">
        <v>79</v>
      </c>
      <c r="B163" s="5" t="s">
        <v>252</v>
      </c>
      <c r="C163" s="5"/>
      <c r="D163" s="5"/>
      <c r="E163" s="65"/>
      <c r="F163" s="14"/>
    </row>
    <row r="164" spans="1:6" hidden="1" x14ac:dyDescent="0.25">
      <c r="A164" s="19" t="s">
        <v>313</v>
      </c>
      <c r="B164" s="6" t="s">
        <v>89</v>
      </c>
      <c r="C164" s="7" t="s">
        <v>38</v>
      </c>
      <c r="D164" s="120">
        <f>BPU!C372</f>
        <v>0</v>
      </c>
      <c r="E164" s="65"/>
      <c r="F164" s="14">
        <f t="shared" si="2"/>
        <v>0</v>
      </c>
    </row>
    <row r="165" spans="1:6" hidden="1" x14ac:dyDescent="0.25">
      <c r="A165" s="19" t="s">
        <v>314</v>
      </c>
      <c r="B165" s="6" t="s">
        <v>82</v>
      </c>
      <c r="C165" s="7" t="s">
        <v>38</v>
      </c>
      <c r="D165" s="120">
        <f>BPU!C374</f>
        <v>0</v>
      </c>
      <c r="E165" s="65"/>
      <c r="F165" s="14">
        <f t="shared" si="2"/>
        <v>0</v>
      </c>
    </row>
    <row r="166" spans="1:6" hidden="1" x14ac:dyDescent="0.25">
      <c r="A166" s="19" t="s">
        <v>315</v>
      </c>
      <c r="B166" s="6" t="s">
        <v>83</v>
      </c>
      <c r="C166" s="7" t="s">
        <v>38</v>
      </c>
      <c r="D166" s="120">
        <f>BPU!C376</f>
        <v>0</v>
      </c>
      <c r="E166" s="65"/>
      <c r="F166" s="14">
        <f t="shared" si="2"/>
        <v>0</v>
      </c>
    </row>
    <row r="167" spans="1:6" hidden="1" x14ac:dyDescent="0.25">
      <c r="A167" s="19" t="s">
        <v>316</v>
      </c>
      <c r="B167" s="6" t="s">
        <v>90</v>
      </c>
      <c r="C167" s="7" t="s">
        <v>38</v>
      </c>
      <c r="D167" s="120">
        <f>BPU!C378</f>
        <v>0</v>
      </c>
      <c r="E167" s="65"/>
      <c r="F167" s="14">
        <f t="shared" si="2"/>
        <v>0</v>
      </c>
    </row>
    <row r="168" spans="1:6" hidden="1" x14ac:dyDescent="0.25">
      <c r="A168" s="19" t="s">
        <v>317</v>
      </c>
      <c r="B168" s="6" t="s">
        <v>84</v>
      </c>
      <c r="C168" s="7" t="s">
        <v>38</v>
      </c>
      <c r="D168" s="120">
        <f>BPU!C380</f>
        <v>0</v>
      </c>
      <c r="E168" s="65"/>
      <c r="F168" s="14">
        <f t="shared" si="2"/>
        <v>0</v>
      </c>
    </row>
    <row r="169" spans="1:6" hidden="1" x14ac:dyDescent="0.25">
      <c r="A169" s="19" t="s">
        <v>318</v>
      </c>
      <c r="B169" s="6" t="s">
        <v>85</v>
      </c>
      <c r="C169" s="7" t="s">
        <v>38</v>
      </c>
      <c r="D169" s="120">
        <f>BPU!C382</f>
        <v>0</v>
      </c>
      <c r="E169" s="65"/>
      <c r="F169" s="14">
        <f t="shared" si="2"/>
        <v>0</v>
      </c>
    </row>
    <row r="170" spans="1:6" hidden="1" x14ac:dyDescent="0.25">
      <c r="A170" s="19" t="s">
        <v>320</v>
      </c>
      <c r="B170" s="6" t="s">
        <v>91</v>
      </c>
      <c r="C170" s="7" t="s">
        <v>38</v>
      </c>
      <c r="D170" s="120">
        <f>BPU!C384</f>
        <v>0</v>
      </c>
      <c r="E170" s="65"/>
      <c r="F170" s="14">
        <f t="shared" si="2"/>
        <v>0</v>
      </c>
    </row>
    <row r="171" spans="1:6" hidden="1" x14ac:dyDescent="0.25">
      <c r="A171" s="19" t="s">
        <v>321</v>
      </c>
      <c r="B171" s="6" t="s">
        <v>92</v>
      </c>
      <c r="C171" s="7" t="s">
        <v>38</v>
      </c>
      <c r="D171" s="120">
        <f>BPU!C386</f>
        <v>0</v>
      </c>
      <c r="E171" s="65"/>
      <c r="F171" s="14">
        <f t="shared" si="2"/>
        <v>0</v>
      </c>
    </row>
    <row r="172" spans="1:6" hidden="1" x14ac:dyDescent="0.25">
      <c r="A172" s="19" t="s">
        <v>322</v>
      </c>
      <c r="B172" s="6" t="s">
        <v>94</v>
      </c>
      <c r="C172" s="7" t="s">
        <v>38</v>
      </c>
      <c r="D172" s="120">
        <f>BPU!C388</f>
        <v>0</v>
      </c>
      <c r="E172" s="65"/>
      <c r="F172" s="14">
        <f t="shared" si="2"/>
        <v>0</v>
      </c>
    </row>
    <row r="173" spans="1:6" hidden="1" x14ac:dyDescent="0.25">
      <c r="A173" s="19" t="s">
        <v>323</v>
      </c>
      <c r="B173" s="6" t="s">
        <v>86</v>
      </c>
      <c r="C173" s="7" t="s">
        <v>38</v>
      </c>
      <c r="D173" s="120">
        <f>BPU!C390</f>
        <v>0</v>
      </c>
      <c r="E173" s="65"/>
      <c r="F173" s="14">
        <f t="shared" si="2"/>
        <v>0</v>
      </c>
    </row>
    <row r="174" spans="1:6" hidden="1" x14ac:dyDescent="0.25">
      <c r="A174" s="19" t="s">
        <v>324</v>
      </c>
      <c r="B174" s="6" t="s">
        <v>87</v>
      </c>
      <c r="C174" s="7" t="s">
        <v>38</v>
      </c>
      <c r="D174" s="120">
        <f>BPU!C392</f>
        <v>0</v>
      </c>
      <c r="E174" s="65"/>
      <c r="F174" s="14">
        <f t="shared" si="2"/>
        <v>0</v>
      </c>
    </row>
    <row r="175" spans="1:6" hidden="1" x14ac:dyDescent="0.25">
      <c r="A175" s="19" t="s">
        <v>319</v>
      </c>
      <c r="B175" s="6" t="s">
        <v>88</v>
      </c>
      <c r="C175" s="7" t="s">
        <v>38</v>
      </c>
      <c r="D175" s="120">
        <f>BPU!C394</f>
        <v>0</v>
      </c>
      <c r="E175" s="65"/>
      <c r="F175" s="14">
        <f t="shared" si="2"/>
        <v>0</v>
      </c>
    </row>
    <row r="176" spans="1:6" hidden="1" x14ac:dyDescent="0.25">
      <c r="A176" s="19" t="s">
        <v>325</v>
      </c>
      <c r="B176" s="6" t="s">
        <v>93</v>
      </c>
      <c r="C176" s="7" t="s">
        <v>38</v>
      </c>
      <c r="D176" s="120">
        <f>BPU!C396</f>
        <v>0</v>
      </c>
      <c r="E176" s="65"/>
      <c r="F176" s="14">
        <f t="shared" si="2"/>
        <v>0</v>
      </c>
    </row>
    <row r="177" spans="1:6" hidden="1" x14ac:dyDescent="0.25">
      <c r="A177" s="18" t="s">
        <v>80</v>
      </c>
      <c r="B177" s="5" t="s">
        <v>81</v>
      </c>
      <c r="C177" s="5"/>
      <c r="D177" s="5"/>
      <c r="E177" s="65"/>
      <c r="F177" s="14"/>
    </row>
    <row r="178" spans="1:6" hidden="1" x14ac:dyDescent="0.25">
      <c r="A178" s="19" t="s">
        <v>326</v>
      </c>
      <c r="B178" s="6" t="s">
        <v>95</v>
      </c>
      <c r="C178" s="7" t="s">
        <v>38</v>
      </c>
      <c r="D178" s="120">
        <f>BPU!C400</f>
        <v>0</v>
      </c>
      <c r="E178" s="65"/>
      <c r="F178" s="14">
        <f t="shared" si="2"/>
        <v>0</v>
      </c>
    </row>
    <row r="179" spans="1:6" hidden="1" x14ac:dyDescent="0.25">
      <c r="A179" s="19" t="s">
        <v>327</v>
      </c>
      <c r="B179" s="6" t="s">
        <v>96</v>
      </c>
      <c r="C179" s="7" t="s">
        <v>38</v>
      </c>
      <c r="D179" s="120">
        <f>BPU!C402</f>
        <v>0</v>
      </c>
      <c r="E179" s="65"/>
      <c r="F179" s="14">
        <f t="shared" si="2"/>
        <v>0</v>
      </c>
    </row>
    <row r="180" spans="1:6" hidden="1" x14ac:dyDescent="0.25">
      <c r="A180" s="19" t="s">
        <v>328</v>
      </c>
      <c r="B180" s="6" t="s">
        <v>97</v>
      </c>
      <c r="C180" s="7" t="s">
        <v>38</v>
      </c>
      <c r="D180" s="120">
        <f>BPU!C404</f>
        <v>0</v>
      </c>
      <c r="E180" s="65"/>
      <c r="F180" s="14">
        <f t="shared" si="2"/>
        <v>0</v>
      </c>
    </row>
    <row r="181" spans="1:6" ht="15.75" hidden="1" x14ac:dyDescent="0.25">
      <c r="A181" s="163" t="s">
        <v>132</v>
      </c>
      <c r="B181" s="164"/>
      <c r="C181" s="164"/>
      <c r="D181" s="55"/>
      <c r="E181" s="66"/>
      <c r="F181" s="15"/>
    </row>
    <row r="182" spans="1:6" hidden="1" x14ac:dyDescent="0.25">
      <c r="A182" s="18" t="s">
        <v>133</v>
      </c>
      <c r="B182" s="5" t="s">
        <v>254</v>
      </c>
      <c r="C182" s="5"/>
      <c r="D182" s="121"/>
      <c r="E182" s="65"/>
      <c r="F182" s="14"/>
    </row>
    <row r="183" spans="1:6" hidden="1" x14ac:dyDescent="0.25">
      <c r="A183" s="19" t="s">
        <v>332</v>
      </c>
      <c r="B183" s="6" t="s">
        <v>329</v>
      </c>
      <c r="C183" s="7" t="s">
        <v>72</v>
      </c>
      <c r="D183" s="120">
        <f>BPU!C409</f>
        <v>0</v>
      </c>
      <c r="E183" s="65"/>
      <c r="F183" s="14">
        <f t="shared" si="2"/>
        <v>0</v>
      </c>
    </row>
    <row r="184" spans="1:6" hidden="1" x14ac:dyDescent="0.25">
      <c r="A184" s="19" t="s">
        <v>333</v>
      </c>
      <c r="B184" s="6" t="s">
        <v>112</v>
      </c>
      <c r="C184" s="7" t="s">
        <v>72</v>
      </c>
      <c r="D184" s="120">
        <f>BPU!C411</f>
        <v>0</v>
      </c>
      <c r="E184" s="65"/>
      <c r="F184" s="14">
        <f t="shared" si="2"/>
        <v>0</v>
      </c>
    </row>
    <row r="185" spans="1:6" hidden="1" x14ac:dyDescent="0.25">
      <c r="A185" s="19" t="s">
        <v>334</v>
      </c>
      <c r="B185" s="6" t="s">
        <v>127</v>
      </c>
      <c r="C185" s="7" t="s">
        <v>72</v>
      </c>
      <c r="D185" s="120">
        <f>BPU!C413</f>
        <v>0</v>
      </c>
      <c r="E185" s="65"/>
      <c r="F185" s="14">
        <f t="shared" si="2"/>
        <v>0</v>
      </c>
    </row>
    <row r="186" spans="1:6" hidden="1" x14ac:dyDescent="0.25">
      <c r="A186" s="19" t="s">
        <v>335</v>
      </c>
      <c r="B186" s="6" t="s">
        <v>113</v>
      </c>
      <c r="C186" s="7" t="s">
        <v>72</v>
      </c>
      <c r="D186" s="120">
        <f>BPU!C415</f>
        <v>0</v>
      </c>
      <c r="E186" s="65"/>
      <c r="F186" s="14">
        <f t="shared" si="2"/>
        <v>0</v>
      </c>
    </row>
    <row r="187" spans="1:6" hidden="1" x14ac:dyDescent="0.25">
      <c r="A187" s="19" t="s">
        <v>336</v>
      </c>
      <c r="B187" s="6" t="s">
        <v>114</v>
      </c>
      <c r="C187" s="7" t="s">
        <v>72</v>
      </c>
      <c r="D187" s="120">
        <f>BPU!C417</f>
        <v>0</v>
      </c>
      <c r="E187" s="65"/>
      <c r="F187" s="14">
        <f t="shared" si="2"/>
        <v>0</v>
      </c>
    </row>
    <row r="188" spans="1:6" hidden="1" x14ac:dyDescent="0.25">
      <c r="A188" s="18" t="s">
        <v>134</v>
      </c>
      <c r="B188" s="5" t="s">
        <v>253</v>
      </c>
      <c r="C188" s="5"/>
      <c r="D188" s="121"/>
      <c r="E188" s="65"/>
      <c r="F188" s="14"/>
    </row>
    <row r="189" spans="1:6" hidden="1" x14ac:dyDescent="0.25">
      <c r="A189" s="19" t="s">
        <v>337</v>
      </c>
      <c r="B189" s="6" t="s">
        <v>329</v>
      </c>
      <c r="C189" s="7" t="s">
        <v>72</v>
      </c>
      <c r="D189" s="120">
        <f>BPU!C421</f>
        <v>0</v>
      </c>
      <c r="E189" s="65"/>
      <c r="F189" s="14">
        <f t="shared" si="2"/>
        <v>0</v>
      </c>
    </row>
    <row r="190" spans="1:6" hidden="1" x14ac:dyDescent="0.25">
      <c r="A190" s="19" t="s">
        <v>338</v>
      </c>
      <c r="B190" s="6" t="s">
        <v>112</v>
      </c>
      <c r="C190" s="7" t="s">
        <v>72</v>
      </c>
      <c r="D190" s="120">
        <f>BPU!C423</f>
        <v>0</v>
      </c>
      <c r="E190" s="65"/>
      <c r="F190" s="14">
        <f t="shared" si="2"/>
        <v>0</v>
      </c>
    </row>
    <row r="191" spans="1:6" hidden="1" x14ac:dyDescent="0.25">
      <c r="A191" s="19" t="s">
        <v>339</v>
      </c>
      <c r="B191" s="6" t="s">
        <v>127</v>
      </c>
      <c r="C191" s="7" t="s">
        <v>72</v>
      </c>
      <c r="D191" s="120">
        <f>BPU!C425</f>
        <v>0</v>
      </c>
      <c r="E191" s="65"/>
      <c r="F191" s="14">
        <f t="shared" si="2"/>
        <v>0</v>
      </c>
    </row>
    <row r="192" spans="1:6" hidden="1" x14ac:dyDescent="0.25">
      <c r="A192" s="19" t="s">
        <v>340</v>
      </c>
      <c r="B192" s="6" t="s">
        <v>113</v>
      </c>
      <c r="C192" s="7" t="s">
        <v>72</v>
      </c>
      <c r="D192" s="120">
        <f>BPU!C427</f>
        <v>0</v>
      </c>
      <c r="E192" s="65"/>
      <c r="F192" s="14">
        <f t="shared" si="2"/>
        <v>0</v>
      </c>
    </row>
    <row r="193" spans="1:6" hidden="1" x14ac:dyDescent="0.25">
      <c r="A193" s="19" t="s">
        <v>341</v>
      </c>
      <c r="B193" s="6" t="s">
        <v>114</v>
      </c>
      <c r="C193" s="7" t="s">
        <v>72</v>
      </c>
      <c r="D193" s="120">
        <f>BPU!C429</f>
        <v>0</v>
      </c>
      <c r="E193" s="65"/>
      <c r="F193" s="14">
        <f t="shared" si="2"/>
        <v>0</v>
      </c>
    </row>
    <row r="194" spans="1:6" hidden="1" x14ac:dyDescent="0.25">
      <c r="A194" s="18" t="s">
        <v>135</v>
      </c>
      <c r="B194" s="5" t="s">
        <v>255</v>
      </c>
      <c r="C194" s="5"/>
      <c r="D194" s="121"/>
      <c r="E194" s="65"/>
      <c r="F194" s="14"/>
    </row>
    <row r="195" spans="1:6" hidden="1" x14ac:dyDescent="0.25">
      <c r="A195" s="19" t="s">
        <v>342</v>
      </c>
      <c r="B195" s="6" t="s">
        <v>115</v>
      </c>
      <c r="C195" s="7" t="s">
        <v>72</v>
      </c>
      <c r="D195" s="120">
        <f>BPU!C433</f>
        <v>0</v>
      </c>
      <c r="E195" s="65"/>
      <c r="F195" s="14">
        <f t="shared" si="2"/>
        <v>0</v>
      </c>
    </row>
    <row r="196" spans="1:6" hidden="1" x14ac:dyDescent="0.25">
      <c r="A196" s="19" t="s">
        <v>343</v>
      </c>
      <c r="B196" s="6" t="s">
        <v>116</v>
      </c>
      <c r="C196" s="7" t="s">
        <v>72</v>
      </c>
      <c r="D196" s="120">
        <f>BPU!C435</f>
        <v>0</v>
      </c>
      <c r="E196" s="65"/>
      <c r="F196" s="14">
        <f t="shared" si="2"/>
        <v>0</v>
      </c>
    </row>
    <row r="197" spans="1:6" hidden="1" x14ac:dyDescent="0.25">
      <c r="A197" s="19" t="s">
        <v>344</v>
      </c>
      <c r="B197" s="6" t="s">
        <v>117</v>
      </c>
      <c r="C197" s="7" t="s">
        <v>72</v>
      </c>
      <c r="D197" s="120">
        <f>BPU!C437</f>
        <v>0</v>
      </c>
      <c r="E197" s="65"/>
      <c r="F197" s="14">
        <f t="shared" si="2"/>
        <v>0</v>
      </c>
    </row>
    <row r="198" spans="1:6" hidden="1" x14ac:dyDescent="0.25">
      <c r="A198" s="19" t="s">
        <v>345</v>
      </c>
      <c r="B198" s="6" t="s">
        <v>118</v>
      </c>
      <c r="C198" s="7" t="s">
        <v>72</v>
      </c>
      <c r="D198" s="120">
        <f>BPU!C439</f>
        <v>0</v>
      </c>
      <c r="E198" s="65"/>
      <c r="F198" s="14">
        <f t="shared" si="2"/>
        <v>0</v>
      </c>
    </row>
    <row r="199" spans="1:6" hidden="1" x14ac:dyDescent="0.25">
      <c r="A199" s="18" t="s">
        <v>136</v>
      </c>
      <c r="B199" s="5" t="s">
        <v>256</v>
      </c>
      <c r="C199" s="5"/>
      <c r="D199" s="121"/>
      <c r="E199" s="65"/>
      <c r="F199" s="14"/>
    </row>
    <row r="200" spans="1:6" hidden="1" x14ac:dyDescent="0.25">
      <c r="A200" s="19" t="s">
        <v>346</v>
      </c>
      <c r="B200" s="8" t="s">
        <v>123</v>
      </c>
      <c r="C200" s="7" t="s">
        <v>72</v>
      </c>
      <c r="D200" s="120">
        <f>BPU!C443</f>
        <v>0</v>
      </c>
      <c r="E200" s="65"/>
      <c r="F200" s="14">
        <f t="shared" si="2"/>
        <v>0</v>
      </c>
    </row>
    <row r="201" spans="1:6" hidden="1" x14ac:dyDescent="0.25">
      <c r="A201" s="19" t="s">
        <v>347</v>
      </c>
      <c r="B201" s="8" t="s">
        <v>122</v>
      </c>
      <c r="C201" s="7" t="s">
        <v>72</v>
      </c>
      <c r="D201" s="120">
        <f>BPU!C445</f>
        <v>0</v>
      </c>
      <c r="E201" s="65"/>
      <c r="F201" s="14">
        <f t="shared" si="2"/>
        <v>0</v>
      </c>
    </row>
    <row r="202" spans="1:6" hidden="1" x14ac:dyDescent="0.25">
      <c r="A202" s="19" t="s">
        <v>348</v>
      </c>
      <c r="B202" s="8" t="s">
        <v>121</v>
      </c>
      <c r="C202" s="7" t="s">
        <v>72</v>
      </c>
      <c r="D202" s="120">
        <f>BPU!C447</f>
        <v>0</v>
      </c>
      <c r="E202" s="65"/>
      <c r="F202" s="14">
        <f t="shared" ref="F202:F224" si="3">E202*$D202</f>
        <v>0</v>
      </c>
    </row>
    <row r="203" spans="1:6" hidden="1" x14ac:dyDescent="0.25">
      <c r="A203" s="19" t="s">
        <v>349</v>
      </c>
      <c r="B203" s="8" t="s">
        <v>120</v>
      </c>
      <c r="C203" s="7" t="s">
        <v>72</v>
      </c>
      <c r="D203" s="120">
        <f>BPU!C449</f>
        <v>0</v>
      </c>
      <c r="E203" s="65"/>
      <c r="F203" s="14">
        <f t="shared" si="3"/>
        <v>0</v>
      </c>
    </row>
    <row r="204" spans="1:6" hidden="1" x14ac:dyDescent="0.25">
      <c r="A204" s="18" t="s">
        <v>137</v>
      </c>
      <c r="B204" s="5" t="s">
        <v>331</v>
      </c>
      <c r="C204" s="7" t="s">
        <v>72</v>
      </c>
      <c r="D204" s="120">
        <f>BPU!C452</f>
        <v>0</v>
      </c>
      <c r="E204" s="65"/>
      <c r="F204" s="14">
        <f t="shared" si="3"/>
        <v>0</v>
      </c>
    </row>
    <row r="205" spans="1:6" hidden="1" x14ac:dyDescent="0.25">
      <c r="A205" s="18" t="s">
        <v>330</v>
      </c>
      <c r="B205" s="5" t="s">
        <v>119</v>
      </c>
      <c r="C205" s="7" t="s">
        <v>72</v>
      </c>
      <c r="D205" s="120">
        <f>BPU!C455</f>
        <v>0</v>
      </c>
      <c r="E205" s="65"/>
      <c r="F205" s="14">
        <f t="shared" si="3"/>
        <v>0</v>
      </c>
    </row>
    <row r="206" spans="1:6" ht="15.75" hidden="1" x14ac:dyDescent="0.25">
      <c r="A206" s="163" t="s">
        <v>138</v>
      </c>
      <c r="B206" s="164"/>
      <c r="C206" s="164"/>
      <c r="D206" s="55"/>
      <c r="E206" s="66"/>
      <c r="F206" s="15"/>
    </row>
    <row r="207" spans="1:6" hidden="1" x14ac:dyDescent="0.25">
      <c r="A207" s="18" t="s">
        <v>350</v>
      </c>
      <c r="B207" s="5" t="s">
        <v>141</v>
      </c>
      <c r="C207" s="7" t="s">
        <v>38</v>
      </c>
      <c r="D207" s="58">
        <f>BPU!C460</f>
        <v>0</v>
      </c>
      <c r="E207" s="65"/>
      <c r="F207" s="14">
        <f t="shared" si="3"/>
        <v>0</v>
      </c>
    </row>
    <row r="208" spans="1:6" hidden="1" x14ac:dyDescent="0.25">
      <c r="A208" s="18" t="s">
        <v>351</v>
      </c>
      <c r="B208" s="5" t="s">
        <v>124</v>
      </c>
      <c r="C208" s="7" t="s">
        <v>17</v>
      </c>
      <c r="D208" s="58">
        <f>BPU!C463</f>
        <v>0</v>
      </c>
      <c r="E208" s="65"/>
      <c r="F208" s="14">
        <f t="shared" si="3"/>
        <v>0</v>
      </c>
    </row>
    <row r="209" spans="1:6" hidden="1" x14ac:dyDescent="0.25">
      <c r="A209" s="18" t="s">
        <v>352</v>
      </c>
      <c r="B209" s="5" t="s">
        <v>125</v>
      </c>
      <c r="C209" s="7" t="s">
        <v>38</v>
      </c>
      <c r="D209" s="58">
        <f>BPU!C466</f>
        <v>0</v>
      </c>
      <c r="E209" s="65"/>
      <c r="F209" s="14">
        <f t="shared" si="3"/>
        <v>0</v>
      </c>
    </row>
    <row r="210" spans="1:6" hidden="1" x14ac:dyDescent="0.25">
      <c r="A210" s="18" t="s">
        <v>139</v>
      </c>
      <c r="B210" s="5" t="s">
        <v>244</v>
      </c>
      <c r="C210" s="7" t="s">
        <v>72</v>
      </c>
      <c r="D210" s="58">
        <f>BPU!C469</f>
        <v>0</v>
      </c>
      <c r="E210" s="65"/>
      <c r="F210" s="14">
        <f t="shared" si="3"/>
        <v>0</v>
      </c>
    </row>
    <row r="211" spans="1:6" hidden="1" x14ac:dyDescent="0.25">
      <c r="A211" s="18" t="s">
        <v>140</v>
      </c>
      <c r="B211" s="5" t="s">
        <v>126</v>
      </c>
      <c r="C211" s="7" t="s">
        <v>17</v>
      </c>
      <c r="D211" s="58">
        <f>BPU!C472</f>
        <v>0</v>
      </c>
      <c r="E211" s="65"/>
      <c r="F211" s="14">
        <f t="shared" si="3"/>
        <v>0</v>
      </c>
    </row>
    <row r="212" spans="1:6" ht="15.75" x14ac:dyDescent="0.25">
      <c r="A212" s="163" t="s">
        <v>130</v>
      </c>
      <c r="B212" s="164"/>
      <c r="C212" s="164"/>
      <c r="D212" s="55"/>
      <c r="E212" s="66"/>
      <c r="F212" s="15"/>
    </row>
    <row r="213" spans="1:6" x14ac:dyDescent="0.25">
      <c r="A213" s="18" t="s">
        <v>143</v>
      </c>
      <c r="B213" s="5" t="s">
        <v>149</v>
      </c>
      <c r="C213" s="7" t="s">
        <v>38</v>
      </c>
      <c r="D213" s="58">
        <f>BPU!C476</f>
        <v>0</v>
      </c>
      <c r="E213" s="65">
        <v>2900</v>
      </c>
      <c r="F213" s="14">
        <f t="shared" si="3"/>
        <v>0</v>
      </c>
    </row>
    <row r="214" spans="1:6" ht="15.75" thickBot="1" x14ac:dyDescent="0.3">
      <c r="A214" s="18" t="s">
        <v>144</v>
      </c>
      <c r="B214" s="5" t="s">
        <v>131</v>
      </c>
      <c r="C214" s="7" t="s">
        <v>38</v>
      </c>
      <c r="D214" s="58">
        <f>BPU!C479</f>
        <v>0</v>
      </c>
      <c r="E214" s="65">
        <v>500</v>
      </c>
      <c r="F214" s="14">
        <f t="shared" si="3"/>
        <v>0</v>
      </c>
    </row>
    <row r="215" spans="1:6" hidden="1" x14ac:dyDescent="0.25">
      <c r="A215" s="18" t="s">
        <v>145</v>
      </c>
      <c r="B215" s="5" t="s">
        <v>142</v>
      </c>
      <c r="C215" s="7" t="s">
        <v>38</v>
      </c>
      <c r="D215" s="58">
        <f>BPU!C482</f>
        <v>0</v>
      </c>
      <c r="E215" s="65"/>
      <c r="F215" s="14">
        <f t="shared" si="3"/>
        <v>0</v>
      </c>
    </row>
    <row r="216" spans="1:6" hidden="1" x14ac:dyDescent="0.25">
      <c r="A216" s="18" t="s">
        <v>146</v>
      </c>
      <c r="B216" s="5" t="s">
        <v>240</v>
      </c>
      <c r="C216" s="7" t="s">
        <v>17</v>
      </c>
      <c r="D216" s="58">
        <f>BPU!C485</f>
        <v>0</v>
      </c>
      <c r="E216" s="65"/>
      <c r="F216" s="14">
        <f t="shared" si="3"/>
        <v>0</v>
      </c>
    </row>
    <row r="217" spans="1:6" hidden="1" x14ac:dyDescent="0.25">
      <c r="A217" s="18" t="s">
        <v>353</v>
      </c>
      <c r="B217" s="5" t="s">
        <v>241</v>
      </c>
      <c r="C217" s="7" t="s">
        <v>17</v>
      </c>
      <c r="D217" s="58">
        <f>BPU!C488</f>
        <v>0</v>
      </c>
      <c r="E217" s="65"/>
      <c r="F217" s="14">
        <f t="shared" si="3"/>
        <v>0</v>
      </c>
    </row>
    <row r="218" spans="1:6" hidden="1" x14ac:dyDescent="0.25">
      <c r="A218" s="18" t="s">
        <v>354</v>
      </c>
      <c r="B218" s="5" t="s">
        <v>150</v>
      </c>
      <c r="C218" s="7" t="s">
        <v>17</v>
      </c>
      <c r="D218" s="58">
        <f>BPU!C491</f>
        <v>0</v>
      </c>
      <c r="E218" s="65"/>
      <c r="F218" s="14">
        <f t="shared" si="3"/>
        <v>0</v>
      </c>
    </row>
    <row r="219" spans="1:6" ht="15.75" hidden="1" x14ac:dyDescent="0.25">
      <c r="A219" s="163" t="s">
        <v>242</v>
      </c>
      <c r="B219" s="164"/>
      <c r="C219" s="164"/>
      <c r="D219" s="55"/>
      <c r="E219" s="66"/>
      <c r="F219" s="15"/>
    </row>
    <row r="220" spans="1:6" hidden="1" x14ac:dyDescent="0.25">
      <c r="A220" s="18" t="s">
        <v>154</v>
      </c>
      <c r="B220" s="5" t="s">
        <v>147</v>
      </c>
      <c r="C220" s="7" t="s">
        <v>110</v>
      </c>
      <c r="D220" s="58">
        <f>BPU!C495</f>
        <v>0</v>
      </c>
      <c r="E220" s="65"/>
      <c r="F220" s="14">
        <f t="shared" si="3"/>
        <v>0</v>
      </c>
    </row>
    <row r="221" spans="1:6" hidden="1" x14ac:dyDescent="0.25">
      <c r="A221" s="18" t="s">
        <v>155</v>
      </c>
      <c r="B221" s="5" t="s">
        <v>153</v>
      </c>
      <c r="C221" s="7" t="s">
        <v>110</v>
      </c>
      <c r="D221" s="58">
        <f>BPU!C498</f>
        <v>0</v>
      </c>
      <c r="E221" s="65"/>
      <c r="F221" s="14">
        <f t="shared" si="3"/>
        <v>0</v>
      </c>
    </row>
    <row r="222" spans="1:6" hidden="1" x14ac:dyDescent="0.25">
      <c r="A222" s="18" t="s">
        <v>156</v>
      </c>
      <c r="B222" s="5" t="s">
        <v>148</v>
      </c>
      <c r="C222" s="7" t="s">
        <v>110</v>
      </c>
      <c r="D222" s="58">
        <f>BPU!C501</f>
        <v>0</v>
      </c>
      <c r="E222" s="65"/>
      <c r="F222" s="14">
        <f t="shared" si="3"/>
        <v>0</v>
      </c>
    </row>
    <row r="223" spans="1:6" hidden="1" x14ac:dyDescent="0.25">
      <c r="A223" s="18" t="s">
        <v>157</v>
      </c>
      <c r="B223" s="5" t="s">
        <v>151</v>
      </c>
      <c r="C223" s="7" t="s">
        <v>110</v>
      </c>
      <c r="D223" s="58">
        <f>BPU!C504</f>
        <v>0</v>
      </c>
      <c r="E223" s="65"/>
      <c r="F223" s="14">
        <f t="shared" si="3"/>
        <v>0</v>
      </c>
    </row>
    <row r="224" spans="1:6" ht="15.75" hidden="1" thickBot="1" x14ac:dyDescent="0.3">
      <c r="A224" s="21" t="s">
        <v>158</v>
      </c>
      <c r="B224" s="22" t="s">
        <v>152</v>
      </c>
      <c r="C224" s="23" t="s">
        <v>110</v>
      </c>
      <c r="D224" s="104">
        <f>BPU!C507</f>
        <v>0</v>
      </c>
      <c r="E224" s="67"/>
      <c r="F224" s="16">
        <f t="shared" si="3"/>
        <v>0</v>
      </c>
    </row>
    <row r="225" spans="1:6" s="40" customFormat="1" ht="15.75" thickBot="1" x14ac:dyDescent="0.3">
      <c r="A225" s="35"/>
      <c r="B225" s="36"/>
      <c r="C225" s="37"/>
      <c r="D225" s="38"/>
      <c r="E225" s="38" t="s">
        <v>499</v>
      </c>
      <c r="F225" s="13">
        <f>SUM(F8:F224)</f>
        <v>0</v>
      </c>
    </row>
    <row r="226" spans="1:6" s="40" customFormat="1" x14ac:dyDescent="0.25">
      <c r="A226" s="35"/>
      <c r="B226" s="36"/>
      <c r="C226" s="37"/>
      <c r="D226" s="39"/>
      <c r="E226" s="41"/>
    </row>
    <row r="227" spans="1:6" s="46" customFormat="1" ht="18.75" x14ac:dyDescent="0.25">
      <c r="A227" s="42"/>
      <c r="B227" s="43"/>
      <c r="C227" s="44"/>
      <c r="D227" s="45"/>
      <c r="E227" s="27"/>
      <c r="F227" s="27"/>
    </row>
    <row r="228" spans="1:6" s="40" customFormat="1" x14ac:dyDescent="0.25">
      <c r="A228" s="35"/>
      <c r="B228" s="36"/>
      <c r="C228" s="37"/>
      <c r="D228" s="39"/>
      <c r="E228" s="41"/>
    </row>
  </sheetData>
  <sheetProtection password="87E6" sheet="1" objects="1" scenarios="1" selectLockedCells="1" selectUnlockedCells="1"/>
  <mergeCells count="15">
    <mergeCell ref="A212:C212"/>
    <mergeCell ref="A219:C219"/>
    <mergeCell ref="B2:F2"/>
    <mergeCell ref="B3:F3"/>
    <mergeCell ref="D5:F5"/>
    <mergeCell ref="A181:C181"/>
    <mergeCell ref="A206:C206"/>
    <mergeCell ref="A124:C124"/>
    <mergeCell ref="A134:C134"/>
    <mergeCell ref="A117:C117"/>
    <mergeCell ref="A57:C57"/>
    <mergeCell ref="A8:C8"/>
    <mergeCell ref="A13:C13"/>
    <mergeCell ref="A21:C21"/>
    <mergeCell ref="A39:C3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RECAP</vt:lpstr>
      <vt:lpstr>BPU</vt:lpstr>
      <vt:lpstr>BCT1</vt:lpstr>
      <vt:lpstr>BCT2</vt:lpstr>
      <vt:lpstr>BCT3</vt:lpstr>
      <vt:lpstr>'BCT1'!Impression_des_titres</vt:lpstr>
      <vt:lpstr>'BCT1'!Zone_d_impression</vt:lpstr>
      <vt:lpstr>BPU!Zone_d_impression</vt:lpstr>
      <vt:lpstr>RECAP!Zone_d_impression</vt:lpstr>
    </vt:vector>
  </TitlesOfParts>
  <Company>Conseil départemental de Loir-et-Cher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GARNIER Sylvain</dc:creator>
  <cp:lastModifiedBy>Elus Cellettes</cp:lastModifiedBy>
  <cp:lastPrinted>2025-06-24T14:37:18Z</cp:lastPrinted>
  <dcterms:created xsi:type="dcterms:W3CDTF">2025-05-15T08:41:38Z</dcterms:created>
  <dcterms:modified xsi:type="dcterms:W3CDTF">2025-10-21T07:48:07Z</dcterms:modified>
</cp:coreProperties>
</file>